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udi\Desktop\"/>
    </mc:Choice>
  </mc:AlternateContent>
  <bookViews>
    <workbookView xWindow="0" yWindow="0" windowWidth="27300" windowHeight="11520" xr2:uid="{A282A52E-896B-4BC6-954A-2547A4FA273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9" i="1" l="1"/>
  <c r="H9" i="1"/>
  <c r="I9" i="1"/>
  <c r="J9" i="1"/>
  <c r="K9" i="1"/>
  <c r="L9" i="1"/>
  <c r="F9" i="1"/>
  <c r="I3" i="1"/>
  <c r="E11" i="1"/>
  <c r="E12" i="1"/>
  <c r="E13" i="1"/>
  <c r="E14" i="1"/>
  <c r="E15" i="1"/>
  <c r="L11" i="1"/>
  <c r="L12" i="1"/>
  <c r="L13" i="1"/>
  <c r="L14" i="1"/>
  <c r="L15" i="1"/>
  <c r="E10" i="1"/>
  <c r="L10" i="1"/>
  <c r="I2" i="1"/>
  <c r="J10" i="1"/>
  <c r="K11" i="1" s="1"/>
  <c r="I1" i="1"/>
  <c r="H12" i="1"/>
  <c r="I12" i="1"/>
  <c r="I13" i="1"/>
  <c r="H11" i="1"/>
  <c r="I11" i="1"/>
  <c r="G11" i="1"/>
  <c r="D4" i="1"/>
  <c r="G10" i="1"/>
  <c r="H10" i="1"/>
  <c r="I10" i="1"/>
  <c r="K10" i="1"/>
  <c r="F10" i="1"/>
  <c r="D11" i="1" l="1"/>
  <c r="C11" i="1" s="1"/>
  <c r="D15" i="1"/>
  <c r="D12" i="1"/>
  <c r="D13" i="1"/>
  <c r="D10" i="1"/>
  <c r="C10" i="1" s="1"/>
  <c r="D14" i="1"/>
  <c r="J11" i="1"/>
  <c r="J12" i="1" s="1"/>
  <c r="J13" i="1" s="1"/>
  <c r="J14" i="1" s="1"/>
  <c r="F11" i="1" l="1"/>
  <c r="G12" i="1" s="1"/>
  <c r="H13" i="1" s="1"/>
  <c r="I14" i="1" s="1"/>
  <c r="J15" i="1" s="1"/>
  <c r="K12" i="1"/>
  <c r="F12" i="1" l="1"/>
  <c r="F13" i="1" s="1"/>
  <c r="C12" i="1"/>
  <c r="K13" i="1"/>
  <c r="G13" i="1" l="1"/>
  <c r="H14" i="1" s="1"/>
  <c r="I15" i="1" s="1"/>
  <c r="J16" i="1" s="1"/>
  <c r="K14" i="1"/>
  <c r="K15" i="1" s="1"/>
  <c r="C13" i="1"/>
  <c r="F14" i="1"/>
  <c r="G14" i="1" l="1"/>
  <c r="H15" i="1" s="1"/>
  <c r="I16" i="1" s="1"/>
  <c r="J17" i="1" s="1"/>
  <c r="C14" i="1"/>
  <c r="C15" i="1"/>
  <c r="K16" i="1"/>
  <c r="G15" i="1" l="1"/>
  <c r="H16" i="1" s="1"/>
  <c r="I17" i="1" s="1"/>
  <c r="J18" i="1" s="1"/>
  <c r="L16" i="1"/>
  <c r="E16" i="1" s="1"/>
  <c r="D16" i="1" s="1"/>
  <c r="F15" i="1"/>
  <c r="F16" i="1" s="1"/>
  <c r="K17" i="1"/>
  <c r="C16" i="1" l="1"/>
  <c r="L17" i="1"/>
  <c r="E17" i="1" s="1"/>
  <c r="D17" i="1" s="1"/>
  <c r="G16" i="1"/>
  <c r="H17" i="1" s="1"/>
  <c r="I18" i="1" s="1"/>
  <c r="J19" i="1" s="1"/>
  <c r="K18" i="1"/>
  <c r="F17" i="1" l="1"/>
  <c r="C17" i="1"/>
  <c r="L18" i="1"/>
  <c r="E18" i="1" s="1"/>
  <c r="D18" i="1" s="1"/>
  <c r="G17" i="1"/>
  <c r="H18" i="1" s="1"/>
  <c r="I19" i="1" s="1"/>
  <c r="J20" i="1" s="1"/>
  <c r="K19" i="1"/>
  <c r="C18" i="1" l="1"/>
  <c r="F18" i="1"/>
  <c r="F19" i="1" s="1"/>
  <c r="L19" i="1"/>
  <c r="E19" i="1" s="1"/>
  <c r="D19" i="1" s="1"/>
  <c r="G18" i="1"/>
  <c r="H19" i="1" s="1"/>
  <c r="I20" i="1" s="1"/>
  <c r="J21" i="1" s="1"/>
  <c r="K20" i="1"/>
  <c r="C19" i="1" l="1"/>
  <c r="L20" i="1"/>
  <c r="E20" i="1" s="1"/>
  <c r="D20" i="1" s="1"/>
  <c r="G19" i="1"/>
  <c r="H20" i="1" s="1"/>
  <c r="I21" i="1" s="1"/>
  <c r="J22" i="1" s="1"/>
  <c r="K21" i="1"/>
  <c r="F20" i="1"/>
  <c r="C20" i="1" l="1"/>
  <c r="L21" i="1"/>
  <c r="E21" i="1" s="1"/>
  <c r="D21" i="1" s="1"/>
  <c r="G20" i="1"/>
  <c r="G21" i="1" s="1"/>
  <c r="F21" i="1"/>
  <c r="K22" i="1"/>
  <c r="C21" i="1" l="1"/>
  <c r="L22" i="1"/>
  <c r="H21" i="1"/>
  <c r="I22" i="1" s="1"/>
  <c r="J23" i="1" s="1"/>
  <c r="K23" i="1"/>
  <c r="F22" i="1"/>
  <c r="G22" i="1"/>
  <c r="L23" i="1" l="1"/>
  <c r="E23" i="1" s="1"/>
  <c r="D23" i="1" s="1"/>
  <c r="E22" i="1"/>
  <c r="D22" i="1" s="1"/>
  <c r="H22" i="1"/>
  <c r="I23" i="1" s="1"/>
  <c r="J24" i="1" s="1"/>
  <c r="K24" i="1"/>
  <c r="G23" i="1"/>
  <c r="C22" i="1" l="1"/>
  <c r="C23" i="1"/>
  <c r="L24" i="1"/>
  <c r="H23" i="1"/>
  <c r="I24" i="1" s="1"/>
  <c r="J25" i="1" s="1"/>
  <c r="K25" i="1"/>
  <c r="F23" i="1" l="1"/>
  <c r="F24" i="1" s="1"/>
  <c r="L25" i="1"/>
  <c r="E25" i="1" s="1"/>
  <c r="D25" i="1" s="1"/>
  <c r="E24" i="1"/>
  <c r="D24" i="1" s="1"/>
  <c r="H24" i="1"/>
  <c r="I25" i="1" s="1"/>
  <c r="J26" i="1" s="1"/>
  <c r="K26" i="1"/>
  <c r="G24" i="1" l="1"/>
  <c r="G25" i="1" s="1"/>
  <c r="C25" i="1"/>
  <c r="C24" i="1"/>
  <c r="L26" i="1"/>
  <c r="E26" i="1" s="1"/>
  <c r="D26" i="1" s="1"/>
  <c r="K27" i="1"/>
  <c r="F25" i="1" l="1"/>
  <c r="F26" i="1" s="1"/>
  <c r="C26" i="1"/>
  <c r="H25" i="1"/>
  <c r="I26" i="1" s="1"/>
  <c r="J27" i="1" s="1"/>
  <c r="K28" i="1" s="1"/>
  <c r="L27" i="1"/>
  <c r="E27" i="1" s="1"/>
  <c r="D27" i="1" s="1"/>
  <c r="G26" i="1" l="1"/>
  <c r="G27" i="1" s="1"/>
  <c r="H26" i="1"/>
  <c r="I27" i="1" s="1"/>
  <c r="J28" i="1" s="1"/>
  <c r="K29" i="1" s="1"/>
  <c r="F27" i="1"/>
  <c r="C27" i="1"/>
  <c r="L28" i="1"/>
  <c r="E28" i="1" s="1"/>
  <c r="D28" i="1" s="1"/>
  <c r="H27" i="1" l="1"/>
  <c r="I28" i="1" s="1"/>
  <c r="J29" i="1" s="1"/>
  <c r="K30" i="1" s="1"/>
  <c r="G28" i="1"/>
  <c r="F28" i="1"/>
  <c r="C28" i="1"/>
  <c r="L29" i="1"/>
  <c r="E29" i="1" s="1"/>
  <c r="D29" i="1" s="1"/>
  <c r="G29" i="1" l="1"/>
  <c r="H28" i="1"/>
  <c r="I29" i="1" s="1"/>
  <c r="J30" i="1" s="1"/>
  <c r="K31" i="1" s="1"/>
  <c r="F29" i="1"/>
  <c r="C29" i="1"/>
  <c r="L30" i="1"/>
  <c r="E30" i="1" s="1"/>
  <c r="D30" i="1" s="1"/>
  <c r="G30" i="1" l="1"/>
  <c r="H29" i="1"/>
  <c r="I30" i="1" s="1"/>
  <c r="J31" i="1" s="1"/>
  <c r="K32" i="1" s="1"/>
  <c r="F30" i="1"/>
  <c r="F31" i="1" s="1"/>
  <c r="C30" i="1"/>
  <c r="L31" i="1"/>
  <c r="E31" i="1" s="1"/>
  <c r="D31" i="1" s="1"/>
  <c r="H30" i="1" l="1"/>
  <c r="I31" i="1" s="1"/>
  <c r="J32" i="1" s="1"/>
  <c r="K33" i="1" s="1"/>
  <c r="G31" i="1"/>
  <c r="G32" i="1" s="1"/>
  <c r="C31" i="1"/>
  <c r="F32" i="1"/>
  <c r="L32" i="1"/>
  <c r="E32" i="1" s="1"/>
  <c r="D32" i="1" s="1"/>
  <c r="H31" i="1" l="1"/>
  <c r="I32" i="1" s="1"/>
  <c r="J33" i="1" s="1"/>
  <c r="K34" i="1" s="1"/>
  <c r="F33" i="1"/>
  <c r="C32" i="1"/>
  <c r="L33" i="1"/>
  <c r="E33" i="1" s="1"/>
  <c r="D33" i="1" s="1"/>
  <c r="G33" i="1"/>
  <c r="H32" i="1" l="1"/>
  <c r="I33" i="1" s="1"/>
  <c r="J34" i="1" s="1"/>
  <c r="K35" i="1" s="1"/>
  <c r="C33" i="1"/>
  <c r="L34" i="1"/>
  <c r="E34" i="1" s="1"/>
  <c r="D34" i="1" s="1"/>
  <c r="G34" i="1"/>
  <c r="H33" i="1" l="1"/>
  <c r="I34" i="1" s="1"/>
  <c r="J35" i="1" s="1"/>
  <c r="K36" i="1" s="1"/>
  <c r="C34" i="1"/>
  <c r="F34" i="1"/>
  <c r="L35" i="1"/>
  <c r="E35" i="1" s="1"/>
  <c r="D35" i="1" s="1"/>
  <c r="H34" i="1" l="1"/>
  <c r="I35" i="1" s="1"/>
  <c r="J36" i="1" s="1"/>
  <c r="K37" i="1" s="1"/>
  <c r="F35" i="1"/>
  <c r="F36" i="1" s="1"/>
  <c r="G35" i="1"/>
  <c r="C35" i="1"/>
  <c r="L36" i="1"/>
  <c r="E36" i="1" s="1"/>
  <c r="D36" i="1" s="1"/>
  <c r="H35" i="1" l="1"/>
  <c r="I36" i="1" s="1"/>
  <c r="J37" i="1" s="1"/>
  <c r="K38" i="1" s="1"/>
  <c r="G36" i="1"/>
  <c r="G37" i="1" s="1"/>
  <c r="F37" i="1"/>
  <c r="L37" i="1"/>
  <c r="E37" i="1" s="1"/>
  <c r="D37" i="1" s="1"/>
  <c r="H36" i="1" l="1"/>
  <c r="I37" i="1" s="1"/>
  <c r="J38" i="1" s="1"/>
  <c r="K39" i="1" s="1"/>
  <c r="C36" i="1"/>
  <c r="C37" i="1"/>
  <c r="L38" i="1"/>
  <c r="E38" i="1" s="1"/>
  <c r="D38" i="1" s="1"/>
  <c r="G38" i="1"/>
  <c r="H37" i="1" l="1"/>
  <c r="I38" i="1" s="1"/>
  <c r="J39" i="1" s="1"/>
  <c r="K40" i="1" s="1"/>
  <c r="C38" i="1"/>
  <c r="F38" i="1"/>
  <c r="G39" i="1" s="1"/>
  <c r="L39" i="1"/>
  <c r="E39" i="1" s="1"/>
  <c r="D39" i="1" s="1"/>
  <c r="H38" i="1" l="1"/>
  <c r="I39" i="1" s="1"/>
  <c r="J40" i="1" s="1"/>
  <c r="K41" i="1" s="1"/>
  <c r="F39" i="1"/>
  <c r="G40" i="1" s="1"/>
  <c r="C39" i="1"/>
  <c r="L40" i="1"/>
  <c r="E40" i="1" s="1"/>
  <c r="D40" i="1" s="1"/>
  <c r="H39" i="1" l="1"/>
  <c r="I40" i="1" s="1"/>
  <c r="J41" i="1" s="1"/>
  <c r="K42" i="1" s="1"/>
  <c r="F40" i="1"/>
  <c r="F41" i="1" s="1"/>
  <c r="C40" i="1"/>
  <c r="L41" i="1"/>
  <c r="E41" i="1" s="1"/>
  <c r="D41" i="1" s="1"/>
  <c r="H40" i="1" l="1"/>
  <c r="I41" i="1" s="1"/>
  <c r="J42" i="1" s="1"/>
  <c r="K43" i="1" s="1"/>
  <c r="G41" i="1"/>
  <c r="G42" i="1" s="1"/>
  <c r="C41" i="1"/>
  <c r="L42" i="1"/>
  <c r="E42" i="1" s="1"/>
  <c r="D42" i="1" s="1"/>
  <c r="H41" i="1" l="1"/>
  <c r="I42" i="1" s="1"/>
  <c r="J43" i="1" s="1"/>
  <c r="K44" i="1" s="1"/>
  <c r="C42" i="1"/>
  <c r="F42" i="1"/>
  <c r="L43" i="1"/>
  <c r="E43" i="1" s="1"/>
  <c r="D43" i="1" s="1"/>
  <c r="H42" i="1"/>
  <c r="I43" i="1" s="1"/>
  <c r="J44" i="1" s="1"/>
  <c r="F43" i="1" l="1"/>
  <c r="G43" i="1"/>
  <c r="C43" i="1"/>
  <c r="L44" i="1"/>
  <c r="E44" i="1" s="1"/>
  <c r="D44" i="1" s="1"/>
  <c r="H43" i="1"/>
  <c r="I44" i="1" s="1"/>
  <c r="J45" i="1" s="1"/>
  <c r="K45" i="1"/>
  <c r="G44" i="1" l="1"/>
  <c r="F44" i="1"/>
  <c r="C44" i="1"/>
  <c r="L45" i="1"/>
  <c r="E45" i="1" s="1"/>
  <c r="D45" i="1" s="1"/>
  <c r="H44" i="1"/>
  <c r="I45" i="1" s="1"/>
  <c r="J46" i="1" s="1"/>
  <c r="K46" i="1"/>
  <c r="F45" i="1" l="1"/>
  <c r="F46" i="1" s="1"/>
  <c r="G45" i="1"/>
  <c r="C45" i="1"/>
  <c r="L46" i="1"/>
  <c r="E46" i="1" s="1"/>
  <c r="D46" i="1" s="1"/>
  <c r="H45" i="1"/>
  <c r="I46" i="1" s="1"/>
  <c r="J47" i="1" s="1"/>
  <c r="K47" i="1"/>
  <c r="G46" i="1" l="1"/>
  <c r="G47" i="1" s="1"/>
  <c r="C46" i="1"/>
  <c r="L47" i="1"/>
  <c r="E47" i="1" s="1"/>
  <c r="D47" i="1" s="1"/>
  <c r="H46" i="1"/>
  <c r="I47" i="1" s="1"/>
  <c r="J48" i="1" s="1"/>
  <c r="K48" i="1"/>
  <c r="F47" i="1" l="1"/>
  <c r="F48" i="1" s="1"/>
  <c r="C47" i="1"/>
  <c r="L48" i="1"/>
  <c r="E48" i="1" s="1"/>
  <c r="D48" i="1" s="1"/>
  <c r="H47" i="1"/>
  <c r="I48" i="1" s="1"/>
  <c r="J49" i="1" s="1"/>
  <c r="K49" i="1"/>
  <c r="G48" i="1" l="1"/>
  <c r="G49" i="1" s="1"/>
  <c r="C48" i="1"/>
  <c r="L49" i="1"/>
  <c r="E49" i="1" s="1"/>
  <c r="D49" i="1" s="1"/>
  <c r="H48" i="1"/>
  <c r="I49" i="1" s="1"/>
  <c r="J50" i="1" s="1"/>
  <c r="K50" i="1"/>
  <c r="C49" i="1" l="1"/>
  <c r="F49" i="1"/>
  <c r="L50" i="1"/>
  <c r="E50" i="1" s="1"/>
  <c r="D50" i="1" s="1"/>
  <c r="H49" i="1"/>
  <c r="I50" i="1" s="1"/>
  <c r="J51" i="1" s="1"/>
  <c r="K51" i="1"/>
  <c r="F50" i="1" l="1"/>
  <c r="C50" i="1"/>
  <c r="G50" i="1"/>
  <c r="L51" i="1"/>
  <c r="E51" i="1" s="1"/>
  <c r="D51" i="1" s="1"/>
  <c r="H50" i="1"/>
  <c r="I51" i="1" s="1"/>
  <c r="J52" i="1" s="1"/>
  <c r="K52" i="1"/>
  <c r="G51" i="1" l="1"/>
  <c r="F51" i="1"/>
  <c r="F52" i="1" s="1"/>
  <c r="C51" i="1"/>
  <c r="L52" i="1"/>
  <c r="E52" i="1" s="1"/>
  <c r="D52" i="1" s="1"/>
  <c r="H51" i="1"/>
  <c r="I52" i="1" s="1"/>
  <c r="J53" i="1" s="1"/>
  <c r="K53" i="1"/>
  <c r="G52" i="1" l="1"/>
  <c r="G53" i="1" s="1"/>
  <c r="C52" i="1"/>
  <c r="L53" i="1"/>
  <c r="E53" i="1" s="1"/>
  <c r="D53" i="1" s="1"/>
  <c r="H52" i="1"/>
  <c r="I53" i="1" s="1"/>
  <c r="J54" i="1" s="1"/>
  <c r="K54" i="1"/>
  <c r="C53" i="1" l="1"/>
  <c r="F53" i="1"/>
  <c r="L54" i="1"/>
  <c r="E54" i="1" s="1"/>
  <c r="D54" i="1" s="1"/>
  <c r="H53" i="1"/>
  <c r="I54" i="1" s="1"/>
  <c r="J55" i="1" s="1"/>
  <c r="K55" i="1"/>
  <c r="F54" i="1" l="1"/>
  <c r="C54" i="1"/>
  <c r="G54" i="1"/>
  <c r="L55" i="1"/>
  <c r="E55" i="1" s="1"/>
  <c r="D55" i="1" s="1"/>
  <c r="H54" i="1"/>
  <c r="I55" i="1" s="1"/>
  <c r="J56" i="1" s="1"/>
  <c r="K56" i="1"/>
  <c r="G55" i="1" l="1"/>
  <c r="F55" i="1"/>
  <c r="C55" i="1"/>
  <c r="L56" i="1"/>
  <c r="E56" i="1" s="1"/>
  <c r="D56" i="1" s="1"/>
  <c r="H55" i="1"/>
  <c r="I56" i="1" s="1"/>
  <c r="J57" i="1" s="1"/>
  <c r="K57" i="1"/>
  <c r="G56" i="1" l="1"/>
  <c r="F56" i="1"/>
  <c r="C56" i="1"/>
  <c r="L57" i="1"/>
  <c r="E57" i="1" s="1"/>
  <c r="D57" i="1" s="1"/>
  <c r="H56" i="1"/>
  <c r="I57" i="1" s="1"/>
  <c r="J58" i="1" s="1"/>
  <c r="K58" i="1"/>
  <c r="G57" i="1" l="1"/>
  <c r="F57" i="1"/>
  <c r="C57" i="1"/>
  <c r="L58" i="1"/>
  <c r="E58" i="1" s="1"/>
  <c r="D58" i="1" s="1"/>
  <c r="H57" i="1"/>
  <c r="I58" i="1" s="1"/>
  <c r="J59" i="1" s="1"/>
  <c r="K59" i="1"/>
  <c r="G58" i="1" l="1"/>
  <c r="F58" i="1"/>
  <c r="F59" i="1" s="1"/>
  <c r="C58" i="1"/>
  <c r="L59" i="1"/>
  <c r="E59" i="1" s="1"/>
  <c r="D59" i="1" s="1"/>
  <c r="H58" i="1"/>
  <c r="I59" i="1" s="1"/>
  <c r="J60" i="1" s="1"/>
  <c r="K60" i="1"/>
  <c r="G59" i="1" l="1"/>
  <c r="G60" i="1" s="1"/>
  <c r="C59" i="1"/>
  <c r="F60" i="1"/>
  <c r="L60" i="1"/>
  <c r="E60" i="1" s="1"/>
  <c r="D60" i="1" s="1"/>
  <c r="H59" i="1"/>
  <c r="I60" i="1" s="1"/>
  <c r="J61" i="1" s="1"/>
  <c r="K61" i="1"/>
  <c r="C60" i="1" l="1"/>
  <c r="L61" i="1"/>
  <c r="E61" i="1" s="1"/>
  <c r="D61" i="1" s="1"/>
  <c r="H60" i="1"/>
  <c r="I61" i="1" s="1"/>
  <c r="J62" i="1" s="1"/>
  <c r="K62" i="1"/>
  <c r="G61" i="1"/>
  <c r="F61" i="1" l="1"/>
  <c r="F62" i="1" s="1"/>
  <c r="C61" i="1"/>
  <c r="L62" i="1"/>
  <c r="E62" i="1" s="1"/>
  <c r="D62" i="1" s="1"/>
  <c r="H61" i="1"/>
  <c r="I62" i="1" s="1"/>
  <c r="J63" i="1" s="1"/>
  <c r="K63" i="1"/>
  <c r="G62" i="1" l="1"/>
  <c r="G63" i="1" s="1"/>
  <c r="C62" i="1"/>
  <c r="L63" i="1"/>
  <c r="E63" i="1" s="1"/>
  <c r="D63" i="1" s="1"/>
  <c r="H62" i="1"/>
  <c r="I63" i="1" s="1"/>
  <c r="J64" i="1" s="1"/>
  <c r="K64" i="1"/>
  <c r="F63" i="1" l="1"/>
  <c r="C63" i="1"/>
  <c r="L64" i="1"/>
  <c r="E64" i="1" s="1"/>
  <c r="D64" i="1" s="1"/>
  <c r="H63" i="1"/>
  <c r="I64" i="1" s="1"/>
  <c r="J65" i="1" s="1"/>
  <c r="K65" i="1"/>
  <c r="F64" i="1" l="1"/>
  <c r="G64" i="1"/>
  <c r="C64" i="1"/>
  <c r="L65" i="1"/>
  <c r="E65" i="1" s="1"/>
  <c r="D65" i="1" s="1"/>
  <c r="H64" i="1"/>
  <c r="I65" i="1" s="1"/>
  <c r="J66" i="1" s="1"/>
  <c r="K66" i="1"/>
  <c r="G65" i="1" l="1"/>
  <c r="F65" i="1"/>
  <c r="F66" i="1" s="1"/>
  <c r="C65" i="1"/>
  <c r="L66" i="1"/>
  <c r="E66" i="1" s="1"/>
  <c r="D66" i="1" s="1"/>
  <c r="H65" i="1"/>
  <c r="I66" i="1" s="1"/>
  <c r="J67" i="1" s="1"/>
  <c r="K67" i="1"/>
  <c r="G66" i="1" l="1"/>
  <c r="G67" i="1" s="1"/>
  <c r="C66" i="1"/>
  <c r="L67" i="1"/>
  <c r="E67" i="1" s="1"/>
  <c r="D67" i="1" s="1"/>
  <c r="H66" i="1"/>
  <c r="I67" i="1" s="1"/>
  <c r="J68" i="1" s="1"/>
  <c r="K68" i="1"/>
  <c r="F67" i="1" l="1"/>
  <c r="F68" i="1" s="1"/>
  <c r="C67" i="1"/>
  <c r="L68" i="1"/>
  <c r="E68" i="1" s="1"/>
  <c r="D68" i="1" s="1"/>
  <c r="H67" i="1"/>
  <c r="I68" i="1" s="1"/>
  <c r="J69" i="1" s="1"/>
  <c r="K69" i="1"/>
  <c r="G68" i="1" l="1"/>
  <c r="G69" i="1" s="1"/>
  <c r="C68" i="1"/>
  <c r="L69" i="1"/>
  <c r="E69" i="1" s="1"/>
  <c r="D69" i="1" s="1"/>
  <c r="H68" i="1"/>
  <c r="I69" i="1" s="1"/>
  <c r="J70" i="1" s="1"/>
  <c r="K70" i="1"/>
  <c r="C69" i="1" l="1"/>
  <c r="F69" i="1"/>
  <c r="L70" i="1"/>
  <c r="E70" i="1" s="1"/>
  <c r="D70" i="1" s="1"/>
  <c r="H69" i="1"/>
  <c r="I70" i="1" s="1"/>
  <c r="J71" i="1" s="1"/>
  <c r="K71" i="1"/>
  <c r="F70" i="1" l="1"/>
  <c r="F71" i="1" s="1"/>
  <c r="G70" i="1"/>
  <c r="C70" i="1"/>
  <c r="L71" i="1"/>
  <c r="E71" i="1" s="1"/>
  <c r="D71" i="1" s="1"/>
  <c r="H70" i="1"/>
  <c r="I71" i="1" s="1"/>
  <c r="J72" i="1" s="1"/>
  <c r="K72" i="1"/>
  <c r="G71" i="1" l="1"/>
  <c r="G72" i="1" s="1"/>
  <c r="F72" i="1"/>
  <c r="C71" i="1"/>
  <c r="L72" i="1"/>
  <c r="E72" i="1" s="1"/>
  <c r="D72" i="1" s="1"/>
  <c r="H71" i="1"/>
  <c r="I72" i="1" s="1"/>
  <c r="J73" i="1" s="1"/>
  <c r="K73" i="1"/>
  <c r="F73" i="1" l="1"/>
  <c r="C72" i="1"/>
  <c r="L73" i="1"/>
  <c r="E73" i="1" s="1"/>
  <c r="D73" i="1" s="1"/>
  <c r="H72" i="1"/>
  <c r="I73" i="1" s="1"/>
  <c r="J74" i="1" s="1"/>
  <c r="K74" i="1"/>
  <c r="G73" i="1"/>
  <c r="C73" i="1" l="1"/>
  <c r="F74" i="1"/>
  <c r="L74" i="1"/>
  <c r="E74" i="1" s="1"/>
  <c r="D74" i="1" s="1"/>
  <c r="H73" i="1"/>
  <c r="I74" i="1" s="1"/>
  <c r="J75" i="1" s="1"/>
  <c r="K75" i="1"/>
  <c r="G74" i="1"/>
  <c r="C74" i="1" l="1"/>
  <c r="L75" i="1"/>
  <c r="E75" i="1" s="1"/>
  <c r="D75" i="1" s="1"/>
  <c r="F75" i="1"/>
  <c r="H74" i="1"/>
  <c r="I75" i="1" s="1"/>
  <c r="J76" i="1" s="1"/>
  <c r="K76" i="1"/>
  <c r="G75" i="1"/>
  <c r="C75" i="1" l="1"/>
  <c r="L76" i="1"/>
  <c r="E76" i="1" s="1"/>
  <c r="D76" i="1" s="1"/>
  <c r="H75" i="1"/>
  <c r="I76" i="1" s="1"/>
  <c r="J77" i="1" s="1"/>
  <c r="K77" i="1"/>
  <c r="G76" i="1"/>
  <c r="F76" i="1" l="1"/>
  <c r="F77" i="1" s="1"/>
  <c r="C76" i="1"/>
  <c r="L77" i="1"/>
  <c r="E77" i="1" s="1"/>
  <c r="D77" i="1" s="1"/>
  <c r="H76" i="1"/>
  <c r="I77" i="1" s="1"/>
  <c r="J78" i="1" s="1"/>
  <c r="K78" i="1"/>
  <c r="G77" i="1" l="1"/>
  <c r="G78" i="1" s="1"/>
  <c r="C77" i="1"/>
  <c r="L78" i="1"/>
  <c r="E78" i="1" s="1"/>
  <c r="D78" i="1" s="1"/>
  <c r="H77" i="1"/>
  <c r="I78" i="1" s="1"/>
  <c r="J79" i="1" s="1"/>
  <c r="K79" i="1"/>
  <c r="C78" i="1" l="1"/>
  <c r="F78" i="1"/>
  <c r="L79" i="1"/>
  <c r="E79" i="1" s="1"/>
  <c r="D79" i="1" s="1"/>
  <c r="H78" i="1"/>
  <c r="I79" i="1" s="1"/>
  <c r="J80" i="1" s="1"/>
  <c r="K80" i="1"/>
  <c r="F79" i="1" l="1"/>
  <c r="F80" i="1" s="1"/>
  <c r="G79" i="1"/>
  <c r="C79" i="1"/>
  <c r="L80" i="1"/>
  <c r="E80" i="1" s="1"/>
  <c r="D80" i="1" s="1"/>
  <c r="H79" i="1"/>
  <c r="I80" i="1" s="1"/>
  <c r="J81" i="1" s="1"/>
  <c r="K81" i="1"/>
  <c r="G80" i="1" l="1"/>
  <c r="G81" i="1" s="1"/>
  <c r="F81" i="1"/>
  <c r="L81" i="1"/>
  <c r="E81" i="1" s="1"/>
  <c r="D81" i="1" s="1"/>
  <c r="H80" i="1"/>
  <c r="I81" i="1" s="1"/>
  <c r="J82" i="1" s="1"/>
  <c r="K82" i="1"/>
  <c r="C80" i="1" l="1"/>
  <c r="C81" i="1"/>
  <c r="L82" i="1"/>
  <c r="E82" i="1" s="1"/>
  <c r="D82" i="1" s="1"/>
  <c r="H81" i="1"/>
  <c r="I82" i="1" s="1"/>
  <c r="J83" i="1" s="1"/>
  <c r="K83" i="1"/>
  <c r="G82" i="1"/>
  <c r="C82" i="1" l="1"/>
  <c r="F82" i="1"/>
  <c r="F83" i="1" s="1"/>
  <c r="L83" i="1"/>
  <c r="E83" i="1" s="1"/>
  <c r="D83" i="1" s="1"/>
  <c r="H82" i="1"/>
  <c r="I83" i="1" s="1"/>
  <c r="J84" i="1" s="1"/>
  <c r="K84" i="1"/>
  <c r="G83" i="1" l="1"/>
  <c r="G84" i="1" s="1"/>
  <c r="C83" i="1"/>
  <c r="L84" i="1"/>
  <c r="E84" i="1" s="1"/>
  <c r="D84" i="1" s="1"/>
  <c r="H83" i="1"/>
  <c r="I84" i="1" s="1"/>
  <c r="J85" i="1" s="1"/>
  <c r="K85" i="1"/>
  <c r="F84" i="1" l="1"/>
  <c r="G85" i="1" s="1"/>
  <c r="C84" i="1"/>
  <c r="L85" i="1"/>
  <c r="E85" i="1" s="1"/>
  <c r="D85" i="1" s="1"/>
  <c r="H84" i="1"/>
  <c r="I85" i="1" s="1"/>
  <c r="J86" i="1" s="1"/>
  <c r="K86" i="1"/>
  <c r="F85" i="1" l="1"/>
  <c r="F86" i="1" s="1"/>
  <c r="C85" i="1"/>
  <c r="L86" i="1"/>
  <c r="E86" i="1" s="1"/>
  <c r="D86" i="1" s="1"/>
  <c r="H85" i="1"/>
  <c r="I86" i="1" s="1"/>
  <c r="J87" i="1" s="1"/>
  <c r="K87" i="1"/>
  <c r="G86" i="1" l="1"/>
  <c r="G87" i="1" s="1"/>
  <c r="F87" i="1"/>
  <c r="C86" i="1"/>
  <c r="L87" i="1"/>
  <c r="E87" i="1" s="1"/>
  <c r="D87" i="1" s="1"/>
  <c r="H86" i="1"/>
  <c r="I87" i="1" s="1"/>
  <c r="J88" i="1" s="1"/>
  <c r="K88" i="1"/>
  <c r="C87" i="1" l="1"/>
  <c r="L88" i="1"/>
  <c r="E88" i="1" s="1"/>
  <c r="D88" i="1" s="1"/>
  <c r="H87" i="1"/>
  <c r="I88" i="1" s="1"/>
  <c r="J89" i="1" s="1"/>
  <c r="K89" i="1"/>
  <c r="G88" i="1"/>
  <c r="C88" i="1" l="1"/>
  <c r="F88" i="1"/>
  <c r="F89" i="1" s="1"/>
  <c r="L89" i="1"/>
  <c r="E89" i="1" s="1"/>
  <c r="D89" i="1" s="1"/>
  <c r="H88" i="1"/>
  <c r="I89" i="1" s="1"/>
  <c r="J90" i="1" s="1"/>
  <c r="K90" i="1"/>
  <c r="G89" i="1" l="1"/>
  <c r="G90" i="1" s="1"/>
  <c r="F90" i="1"/>
  <c r="C89" i="1"/>
  <c r="L90" i="1"/>
  <c r="E90" i="1" s="1"/>
  <c r="D90" i="1" s="1"/>
  <c r="H89" i="1"/>
  <c r="I90" i="1" s="1"/>
  <c r="J91" i="1" s="1"/>
  <c r="K91" i="1"/>
  <c r="C90" i="1" l="1"/>
  <c r="L91" i="1"/>
  <c r="E91" i="1" s="1"/>
  <c r="D91" i="1" s="1"/>
  <c r="H90" i="1"/>
  <c r="I91" i="1" s="1"/>
  <c r="J92" i="1" s="1"/>
  <c r="K92" i="1"/>
  <c r="G91" i="1"/>
  <c r="C91" i="1" l="1"/>
  <c r="F91" i="1"/>
  <c r="F92" i="1" s="1"/>
  <c r="L92" i="1"/>
  <c r="E92" i="1" s="1"/>
  <c r="D92" i="1" s="1"/>
  <c r="H91" i="1"/>
  <c r="I92" i="1" s="1"/>
  <c r="J93" i="1" s="1"/>
  <c r="K93" i="1"/>
  <c r="G92" i="1" l="1"/>
  <c r="G93" i="1" s="1"/>
  <c r="F93" i="1"/>
  <c r="C92" i="1"/>
  <c r="L93" i="1"/>
  <c r="E93" i="1" s="1"/>
  <c r="D93" i="1" s="1"/>
  <c r="H92" i="1"/>
  <c r="I93" i="1" s="1"/>
  <c r="J94" i="1" s="1"/>
  <c r="K94" i="1"/>
  <c r="C93" i="1" l="1"/>
  <c r="F94" i="1"/>
  <c r="L94" i="1"/>
  <c r="E94" i="1" s="1"/>
  <c r="D94" i="1" s="1"/>
  <c r="H93" i="1"/>
  <c r="I94" i="1" s="1"/>
  <c r="J95" i="1" s="1"/>
  <c r="K95" i="1"/>
  <c r="G94" i="1"/>
  <c r="C94" i="1" l="1"/>
  <c r="L95" i="1"/>
  <c r="E95" i="1" s="1"/>
  <c r="D95" i="1" s="1"/>
  <c r="H94" i="1"/>
  <c r="I95" i="1" s="1"/>
  <c r="J96" i="1" s="1"/>
  <c r="K96" i="1"/>
  <c r="G95" i="1"/>
  <c r="C95" i="1" l="1"/>
  <c r="F95" i="1"/>
  <c r="F96" i="1" s="1"/>
  <c r="L96" i="1"/>
  <c r="E96" i="1" s="1"/>
  <c r="D96" i="1" s="1"/>
  <c r="H95" i="1"/>
  <c r="I96" i="1" s="1"/>
  <c r="J97" i="1" s="1"/>
  <c r="K97" i="1"/>
  <c r="G96" i="1" l="1"/>
  <c r="G97" i="1" s="1"/>
  <c r="C96" i="1"/>
  <c r="F97" i="1"/>
  <c r="L97" i="1"/>
  <c r="E97" i="1" s="1"/>
  <c r="D97" i="1" s="1"/>
  <c r="H96" i="1"/>
  <c r="I97" i="1" s="1"/>
  <c r="J98" i="1" s="1"/>
  <c r="K98" i="1"/>
  <c r="C97" i="1" l="1"/>
  <c r="L98" i="1"/>
  <c r="E98" i="1" s="1"/>
  <c r="D98" i="1" s="1"/>
  <c r="H97" i="1"/>
  <c r="I98" i="1" s="1"/>
  <c r="J99" i="1" s="1"/>
  <c r="K99" i="1"/>
  <c r="G98" i="1"/>
  <c r="F98" i="1" l="1"/>
  <c r="G99" i="1" s="1"/>
  <c r="L99" i="1"/>
  <c r="E99" i="1" s="1"/>
  <c r="D99" i="1" s="1"/>
  <c r="H98" i="1"/>
  <c r="I99" i="1" s="1"/>
  <c r="J100" i="1" s="1"/>
  <c r="K100" i="1"/>
  <c r="F99" i="1" l="1"/>
  <c r="G100" i="1" s="1"/>
  <c r="C98" i="1"/>
  <c r="L100" i="1"/>
  <c r="E100" i="1" s="1"/>
  <c r="D100" i="1" s="1"/>
  <c r="H99" i="1"/>
  <c r="I100" i="1" s="1"/>
  <c r="J101" i="1" s="1"/>
  <c r="K101" i="1"/>
  <c r="F100" i="1" l="1"/>
  <c r="G101" i="1" s="1"/>
  <c r="C99" i="1"/>
  <c r="C100" i="1"/>
  <c r="L101" i="1"/>
  <c r="E101" i="1" s="1"/>
  <c r="D101" i="1" s="1"/>
  <c r="H100" i="1"/>
  <c r="I101" i="1" s="1"/>
  <c r="J102" i="1" s="1"/>
  <c r="K102" i="1"/>
  <c r="F101" i="1" l="1"/>
  <c r="F102" i="1" s="1"/>
  <c r="C101" i="1"/>
  <c r="L102" i="1"/>
  <c r="E102" i="1" s="1"/>
  <c r="D102" i="1" s="1"/>
  <c r="H101" i="1"/>
  <c r="I102" i="1" s="1"/>
  <c r="J103" i="1" s="1"/>
  <c r="K103" i="1"/>
  <c r="G102" i="1" l="1"/>
  <c r="G103" i="1" s="1"/>
  <c r="C102" i="1"/>
  <c r="F103" i="1"/>
  <c r="L103" i="1"/>
  <c r="E103" i="1" s="1"/>
  <c r="D103" i="1" s="1"/>
  <c r="H102" i="1"/>
  <c r="I103" i="1" s="1"/>
  <c r="J104" i="1" s="1"/>
  <c r="K104" i="1"/>
  <c r="C103" i="1" l="1"/>
  <c r="L104" i="1"/>
  <c r="E104" i="1" s="1"/>
  <c r="D104" i="1" s="1"/>
  <c r="H103" i="1"/>
  <c r="I104" i="1" s="1"/>
  <c r="J105" i="1" s="1"/>
  <c r="K105" i="1"/>
  <c r="G104" i="1"/>
  <c r="F104" i="1" l="1"/>
  <c r="G105" i="1" s="1"/>
  <c r="C104" i="1"/>
  <c r="L105" i="1"/>
  <c r="E105" i="1" s="1"/>
  <c r="D105" i="1" s="1"/>
  <c r="H104" i="1"/>
  <c r="I105" i="1" s="1"/>
  <c r="J106" i="1" s="1"/>
  <c r="K106" i="1"/>
  <c r="F105" i="1" l="1"/>
  <c r="G106" i="1" s="1"/>
  <c r="L106" i="1"/>
  <c r="E106" i="1" s="1"/>
  <c r="D106" i="1" s="1"/>
  <c r="H105" i="1"/>
  <c r="I106" i="1" s="1"/>
  <c r="J107" i="1" s="1"/>
  <c r="K107" i="1"/>
  <c r="F106" i="1" l="1"/>
  <c r="G107" i="1" s="1"/>
  <c r="C105" i="1"/>
  <c r="L107" i="1"/>
  <c r="E107" i="1" s="1"/>
  <c r="D107" i="1" s="1"/>
  <c r="H106" i="1"/>
  <c r="I107" i="1" s="1"/>
  <c r="J108" i="1" s="1"/>
  <c r="K108" i="1"/>
  <c r="F107" i="1" l="1"/>
  <c r="F108" i="1" s="1"/>
  <c r="C106" i="1"/>
  <c r="C107" i="1"/>
  <c r="L108" i="1"/>
  <c r="E108" i="1" s="1"/>
  <c r="D108" i="1" s="1"/>
  <c r="H107" i="1"/>
  <c r="I108" i="1" s="1"/>
  <c r="J109" i="1" s="1"/>
  <c r="K109" i="1"/>
  <c r="G108" i="1" l="1"/>
  <c r="G109" i="1" s="1"/>
  <c r="F109" i="1"/>
  <c r="C108" i="1"/>
  <c r="L109" i="1"/>
  <c r="E109" i="1" s="1"/>
  <c r="D109" i="1" s="1"/>
  <c r="H108" i="1"/>
  <c r="I109" i="1" s="1"/>
  <c r="J110" i="1" s="1"/>
  <c r="K110" i="1"/>
  <c r="C109" i="1" l="1"/>
  <c r="F110" i="1"/>
  <c r="L110" i="1"/>
  <c r="E110" i="1" s="1"/>
  <c r="D110" i="1" s="1"/>
  <c r="H109" i="1"/>
  <c r="I110" i="1" s="1"/>
  <c r="J111" i="1" s="1"/>
  <c r="K111" i="1"/>
  <c r="G110" i="1"/>
  <c r="F111" i="1" l="1"/>
  <c r="L111" i="1"/>
  <c r="E111" i="1" s="1"/>
  <c r="D111" i="1" s="1"/>
  <c r="H110" i="1"/>
  <c r="I111" i="1" s="1"/>
  <c r="J112" i="1" s="1"/>
  <c r="K112" i="1"/>
  <c r="G111" i="1"/>
  <c r="C110" i="1" l="1"/>
  <c r="C111" i="1"/>
  <c r="F112" i="1"/>
  <c r="L112" i="1"/>
  <c r="E112" i="1" s="1"/>
  <c r="D112" i="1" s="1"/>
  <c r="H111" i="1"/>
  <c r="I112" i="1" s="1"/>
  <c r="J113" i="1" s="1"/>
  <c r="K113" i="1"/>
  <c r="G112" i="1"/>
  <c r="F113" i="1" l="1"/>
  <c r="C112" i="1"/>
  <c r="L113" i="1"/>
  <c r="E113" i="1" s="1"/>
  <c r="D113" i="1" s="1"/>
  <c r="H112" i="1"/>
  <c r="I113" i="1" s="1"/>
  <c r="J114" i="1" s="1"/>
  <c r="K114" i="1"/>
  <c r="G113" i="1"/>
  <c r="F114" i="1" l="1"/>
  <c r="C113" i="1"/>
  <c r="L114" i="1"/>
  <c r="E114" i="1" s="1"/>
  <c r="D114" i="1" s="1"/>
  <c r="H113" i="1"/>
  <c r="I114" i="1" s="1"/>
  <c r="J115" i="1" s="1"/>
  <c r="K115" i="1"/>
  <c r="G114" i="1"/>
  <c r="C114" i="1" l="1"/>
  <c r="F115" i="1"/>
  <c r="L115" i="1"/>
  <c r="E115" i="1" s="1"/>
  <c r="D115" i="1" s="1"/>
  <c r="H114" i="1"/>
  <c r="I115" i="1" s="1"/>
  <c r="J116" i="1" s="1"/>
  <c r="K116" i="1"/>
  <c r="G115" i="1"/>
  <c r="C115" i="1" l="1"/>
  <c r="L116" i="1"/>
  <c r="E116" i="1" s="1"/>
  <c r="D116" i="1" s="1"/>
  <c r="H115" i="1"/>
  <c r="I116" i="1" s="1"/>
  <c r="J117" i="1" s="1"/>
  <c r="K117" i="1"/>
  <c r="G116" i="1"/>
  <c r="F116" i="1" l="1"/>
  <c r="F117" i="1" s="1"/>
  <c r="C116" i="1"/>
  <c r="L117" i="1"/>
  <c r="E117" i="1" s="1"/>
  <c r="D117" i="1" s="1"/>
  <c r="H116" i="1"/>
  <c r="I117" i="1" s="1"/>
  <c r="J118" i="1" s="1"/>
  <c r="K118" i="1"/>
  <c r="G117" i="1" l="1"/>
  <c r="G118" i="1" s="1"/>
  <c r="F118" i="1"/>
  <c r="C117" i="1"/>
  <c r="L118" i="1"/>
  <c r="E118" i="1" s="1"/>
  <c r="D118" i="1" s="1"/>
  <c r="H117" i="1"/>
  <c r="I118" i="1" s="1"/>
  <c r="J119" i="1" s="1"/>
  <c r="K119" i="1"/>
  <c r="C118" i="1" l="1"/>
  <c r="F119" i="1"/>
  <c r="L119" i="1"/>
  <c r="E119" i="1" s="1"/>
  <c r="D119" i="1" s="1"/>
  <c r="H118" i="1"/>
  <c r="I119" i="1" s="1"/>
  <c r="J120" i="1" s="1"/>
  <c r="K120" i="1"/>
  <c r="G119" i="1"/>
  <c r="F120" i="1" l="1"/>
  <c r="C119" i="1"/>
  <c r="L120" i="1"/>
  <c r="E120" i="1" s="1"/>
  <c r="D120" i="1" s="1"/>
  <c r="H119" i="1"/>
  <c r="I120" i="1" s="1"/>
  <c r="J121" i="1" s="1"/>
  <c r="K121" i="1"/>
  <c r="G120" i="1"/>
  <c r="F121" i="1" l="1"/>
  <c r="L121" i="1"/>
  <c r="E121" i="1" s="1"/>
  <c r="D121" i="1" s="1"/>
  <c r="H120" i="1"/>
  <c r="I121" i="1" s="1"/>
  <c r="J122" i="1" s="1"/>
  <c r="K122" i="1"/>
  <c r="G121" i="1"/>
  <c r="C120" i="1" l="1"/>
  <c r="C121" i="1"/>
  <c r="F122" i="1"/>
  <c r="L122" i="1"/>
  <c r="E122" i="1" s="1"/>
  <c r="D122" i="1" s="1"/>
  <c r="H121" i="1"/>
  <c r="I122" i="1" s="1"/>
  <c r="J123" i="1" s="1"/>
  <c r="K123" i="1"/>
  <c r="G122" i="1"/>
  <c r="F123" i="1" l="1"/>
  <c r="L123" i="1"/>
  <c r="E123" i="1" s="1"/>
  <c r="D123" i="1" s="1"/>
  <c r="H122" i="1"/>
  <c r="I123" i="1" s="1"/>
  <c r="J124" i="1" s="1"/>
  <c r="K124" i="1"/>
  <c r="G123" i="1"/>
  <c r="C122" i="1" l="1"/>
  <c r="F124" i="1"/>
  <c r="C123" i="1"/>
  <c r="L124" i="1"/>
  <c r="E124" i="1" s="1"/>
  <c r="D124" i="1" s="1"/>
  <c r="H123" i="1"/>
  <c r="I124" i="1" s="1"/>
  <c r="J125" i="1" s="1"/>
  <c r="K125" i="1"/>
  <c r="G124" i="1"/>
  <c r="C124" i="1" l="1"/>
  <c r="L125" i="1"/>
  <c r="E125" i="1" s="1"/>
  <c r="D125" i="1" s="1"/>
  <c r="H124" i="1"/>
  <c r="I125" i="1" s="1"/>
  <c r="J126" i="1" s="1"/>
  <c r="K126" i="1"/>
  <c r="G125" i="1"/>
  <c r="C125" i="1" l="1"/>
  <c r="F125" i="1"/>
  <c r="F126" i="1" s="1"/>
  <c r="L126" i="1"/>
  <c r="E126" i="1" s="1"/>
  <c r="D126" i="1" s="1"/>
  <c r="H125" i="1"/>
  <c r="I126" i="1" s="1"/>
  <c r="J127" i="1" s="1"/>
  <c r="K127" i="1"/>
  <c r="G126" i="1" l="1"/>
  <c r="G127" i="1" s="1"/>
  <c r="C126" i="1"/>
  <c r="F127" i="1"/>
  <c r="L127" i="1"/>
  <c r="E127" i="1" s="1"/>
  <c r="D127" i="1" s="1"/>
  <c r="H126" i="1"/>
  <c r="I127" i="1" s="1"/>
  <c r="J128" i="1" s="1"/>
  <c r="K128" i="1"/>
  <c r="F128" i="1" l="1"/>
  <c r="C127" i="1"/>
  <c r="L128" i="1"/>
  <c r="E128" i="1" s="1"/>
  <c r="D128" i="1" s="1"/>
  <c r="H127" i="1"/>
  <c r="I128" i="1" s="1"/>
  <c r="J129" i="1" s="1"/>
  <c r="K129" i="1"/>
  <c r="G128" i="1"/>
  <c r="C128" i="1" l="1"/>
  <c r="L129" i="1"/>
  <c r="E129" i="1" s="1"/>
  <c r="D129" i="1" s="1"/>
  <c r="H128" i="1"/>
  <c r="I129" i="1" s="1"/>
  <c r="J130" i="1" s="1"/>
  <c r="K130" i="1"/>
  <c r="G129" i="1"/>
  <c r="F129" i="1" l="1"/>
  <c r="F130" i="1" s="1"/>
  <c r="C129" i="1"/>
  <c r="L130" i="1"/>
  <c r="E130" i="1" s="1"/>
  <c r="D130" i="1" s="1"/>
  <c r="H129" i="1"/>
  <c r="I130" i="1" s="1"/>
  <c r="J131" i="1" s="1"/>
  <c r="K131" i="1"/>
  <c r="G130" i="1" l="1"/>
  <c r="G131" i="1" s="1"/>
  <c r="F131" i="1"/>
  <c r="L131" i="1"/>
  <c r="E131" i="1" s="1"/>
  <c r="D131" i="1" s="1"/>
  <c r="H130" i="1"/>
  <c r="I131" i="1" s="1"/>
  <c r="J132" i="1" s="1"/>
  <c r="K132" i="1"/>
  <c r="C130" i="1" l="1"/>
  <c r="F132" i="1"/>
  <c r="L132" i="1"/>
  <c r="E132" i="1" s="1"/>
  <c r="D132" i="1" s="1"/>
  <c r="H131" i="1"/>
  <c r="I132" i="1" s="1"/>
  <c r="J133" i="1" s="1"/>
  <c r="K133" i="1"/>
  <c r="G132" i="1"/>
  <c r="C131" i="1" l="1"/>
  <c r="F133" i="1"/>
  <c r="C132" i="1"/>
  <c r="L133" i="1"/>
  <c r="E133" i="1" s="1"/>
  <c r="D133" i="1" s="1"/>
  <c r="H132" i="1"/>
  <c r="I133" i="1" s="1"/>
  <c r="J134" i="1" s="1"/>
  <c r="K134" i="1"/>
  <c r="G133" i="1"/>
  <c r="C133" i="1" l="1"/>
  <c r="F134" i="1"/>
  <c r="L134" i="1"/>
  <c r="E134" i="1" s="1"/>
  <c r="D134" i="1" s="1"/>
  <c r="H133" i="1"/>
  <c r="I134" i="1" s="1"/>
  <c r="J135" i="1" s="1"/>
  <c r="K135" i="1"/>
  <c r="G134" i="1"/>
  <c r="F135" i="1" l="1"/>
  <c r="L135" i="1"/>
  <c r="E135" i="1" s="1"/>
  <c r="D135" i="1" s="1"/>
  <c r="H134" i="1"/>
  <c r="I135" i="1" s="1"/>
  <c r="J136" i="1" s="1"/>
  <c r="K136" i="1"/>
  <c r="G135" i="1"/>
  <c r="C134" i="1" l="1"/>
  <c r="C135" i="1"/>
  <c r="L136" i="1"/>
  <c r="E136" i="1" s="1"/>
  <c r="D136" i="1" s="1"/>
  <c r="F136" i="1"/>
  <c r="H135" i="1"/>
  <c r="I136" i="1" s="1"/>
  <c r="J137" i="1" s="1"/>
  <c r="K137" i="1"/>
  <c r="G136" i="1"/>
  <c r="C136" i="1" l="1"/>
  <c r="L137" i="1"/>
  <c r="E137" i="1" s="1"/>
  <c r="D137" i="1" s="1"/>
  <c r="H136" i="1"/>
  <c r="I137" i="1" s="1"/>
  <c r="J138" i="1" s="1"/>
  <c r="K138" i="1"/>
  <c r="G137" i="1"/>
  <c r="F137" i="1" l="1"/>
  <c r="F138" i="1" s="1"/>
  <c r="C137" i="1"/>
  <c r="L138" i="1"/>
  <c r="E138" i="1" s="1"/>
  <c r="D138" i="1" s="1"/>
  <c r="H137" i="1"/>
  <c r="I138" i="1" s="1"/>
  <c r="J139" i="1" s="1"/>
  <c r="K139" i="1"/>
  <c r="G138" i="1" l="1"/>
  <c r="G139" i="1" s="1"/>
  <c r="C138" i="1"/>
  <c r="L139" i="1"/>
  <c r="E139" i="1" s="1"/>
  <c r="D139" i="1" s="1"/>
  <c r="H138" i="1"/>
  <c r="I139" i="1" s="1"/>
  <c r="J140" i="1" s="1"/>
  <c r="K140" i="1"/>
  <c r="C139" i="1" l="1"/>
  <c r="F139" i="1"/>
  <c r="L140" i="1"/>
  <c r="E140" i="1" s="1"/>
  <c r="D140" i="1" s="1"/>
  <c r="H139" i="1"/>
  <c r="I140" i="1" s="1"/>
  <c r="J141" i="1" s="1"/>
  <c r="K141" i="1"/>
  <c r="F140" i="1" l="1"/>
  <c r="F141" i="1" s="1"/>
  <c r="G140" i="1"/>
  <c r="C140" i="1"/>
  <c r="L141" i="1"/>
  <c r="E141" i="1" s="1"/>
  <c r="D141" i="1" s="1"/>
  <c r="H140" i="1"/>
  <c r="I141" i="1" s="1"/>
  <c r="J142" i="1" s="1"/>
  <c r="K142" i="1"/>
  <c r="G141" i="1" l="1"/>
  <c r="G142" i="1" s="1"/>
  <c r="C141" i="1"/>
  <c r="F142" i="1"/>
  <c r="L142" i="1"/>
  <c r="E142" i="1" s="1"/>
  <c r="D142" i="1" s="1"/>
  <c r="H141" i="1"/>
  <c r="I142" i="1" s="1"/>
  <c r="J143" i="1" s="1"/>
  <c r="K143" i="1"/>
  <c r="F143" i="1" l="1"/>
  <c r="C142" i="1"/>
  <c r="L143" i="1"/>
  <c r="E143" i="1" s="1"/>
  <c r="D143" i="1" s="1"/>
  <c r="H142" i="1"/>
  <c r="I143" i="1" s="1"/>
  <c r="J144" i="1" s="1"/>
  <c r="K144" i="1"/>
  <c r="G143" i="1"/>
  <c r="C143" i="1" l="1"/>
  <c r="L144" i="1"/>
  <c r="E144" i="1" s="1"/>
  <c r="D144" i="1" s="1"/>
  <c r="H143" i="1"/>
  <c r="I144" i="1" s="1"/>
  <c r="J145" i="1" s="1"/>
  <c r="K145" i="1"/>
  <c r="G144" i="1"/>
  <c r="F144" i="1" l="1"/>
  <c r="F145" i="1" s="1"/>
  <c r="C144" i="1"/>
  <c r="L145" i="1"/>
  <c r="E145" i="1" s="1"/>
  <c r="D145" i="1" s="1"/>
  <c r="H144" i="1"/>
  <c r="I145" i="1" s="1"/>
  <c r="J146" i="1" s="1"/>
  <c r="K146" i="1"/>
  <c r="G145" i="1" l="1"/>
  <c r="G146" i="1" s="1"/>
  <c r="C145" i="1"/>
  <c r="L146" i="1"/>
  <c r="E146" i="1" s="1"/>
  <c r="D146" i="1" s="1"/>
  <c r="H145" i="1"/>
  <c r="I146" i="1" s="1"/>
  <c r="J147" i="1" s="1"/>
  <c r="K147" i="1"/>
  <c r="F146" i="1" l="1"/>
  <c r="G147" i="1" s="1"/>
  <c r="C146" i="1"/>
  <c r="L147" i="1"/>
  <c r="E147" i="1" s="1"/>
  <c r="D147" i="1" s="1"/>
  <c r="H146" i="1"/>
  <c r="I147" i="1" s="1"/>
  <c r="J148" i="1" s="1"/>
  <c r="K148" i="1"/>
  <c r="F147" i="1" l="1"/>
  <c r="F148" i="1" s="1"/>
  <c r="C147" i="1"/>
  <c r="L148" i="1"/>
  <c r="E148" i="1" s="1"/>
  <c r="D148" i="1" s="1"/>
  <c r="H147" i="1"/>
  <c r="I148" i="1" s="1"/>
  <c r="J149" i="1" s="1"/>
  <c r="K149" i="1"/>
  <c r="G148" i="1" l="1"/>
  <c r="G149" i="1" s="1"/>
  <c r="C148" i="1"/>
  <c r="L149" i="1"/>
  <c r="E149" i="1" s="1"/>
  <c r="D149" i="1" s="1"/>
  <c r="H148" i="1"/>
  <c r="I149" i="1" s="1"/>
  <c r="J150" i="1" s="1"/>
  <c r="K150" i="1"/>
  <c r="F149" i="1" l="1"/>
  <c r="F150" i="1" s="1"/>
  <c r="C149" i="1"/>
  <c r="L150" i="1"/>
  <c r="E150" i="1" s="1"/>
  <c r="D150" i="1" s="1"/>
  <c r="H149" i="1"/>
  <c r="I150" i="1" s="1"/>
  <c r="J151" i="1" s="1"/>
  <c r="K151" i="1"/>
  <c r="G150" i="1" l="1"/>
  <c r="G151" i="1" s="1"/>
  <c r="C150" i="1"/>
  <c r="L151" i="1"/>
  <c r="E151" i="1" s="1"/>
  <c r="D151" i="1" s="1"/>
  <c r="F151" i="1"/>
  <c r="H150" i="1"/>
  <c r="I151" i="1" s="1"/>
  <c r="J152" i="1" s="1"/>
  <c r="K152" i="1"/>
  <c r="C151" i="1" l="1"/>
  <c r="L152" i="1"/>
  <c r="E152" i="1" s="1"/>
  <c r="D152" i="1" s="1"/>
  <c r="H151" i="1"/>
  <c r="I152" i="1" s="1"/>
  <c r="J153" i="1" s="1"/>
  <c r="K153" i="1"/>
  <c r="G152" i="1"/>
  <c r="F152" i="1" l="1"/>
  <c r="G153" i="1" s="1"/>
  <c r="C152" i="1"/>
  <c r="L153" i="1"/>
  <c r="E153" i="1" s="1"/>
  <c r="D153" i="1" s="1"/>
  <c r="H152" i="1"/>
  <c r="I153" i="1" s="1"/>
  <c r="J154" i="1" s="1"/>
  <c r="K154" i="1"/>
  <c r="F153" i="1" l="1"/>
  <c r="G154" i="1" s="1"/>
  <c r="C153" i="1"/>
  <c r="L154" i="1"/>
  <c r="E154" i="1" s="1"/>
  <c r="D154" i="1" s="1"/>
  <c r="H153" i="1"/>
  <c r="I154" i="1" s="1"/>
  <c r="J155" i="1" s="1"/>
  <c r="K155" i="1"/>
  <c r="F154" i="1" l="1"/>
  <c r="F155" i="1" s="1"/>
  <c r="C154" i="1"/>
  <c r="L155" i="1"/>
  <c r="E155" i="1" s="1"/>
  <c r="D155" i="1" s="1"/>
  <c r="H154" i="1"/>
  <c r="I155" i="1" s="1"/>
  <c r="J156" i="1" s="1"/>
  <c r="K156" i="1"/>
  <c r="G155" i="1" l="1"/>
  <c r="G156" i="1" s="1"/>
  <c r="C155" i="1"/>
  <c r="F156" i="1"/>
  <c r="L156" i="1"/>
  <c r="E156" i="1" s="1"/>
  <c r="D156" i="1" s="1"/>
  <c r="H155" i="1"/>
  <c r="I156" i="1" s="1"/>
  <c r="J157" i="1" s="1"/>
  <c r="K157" i="1"/>
  <c r="F157" i="1" l="1"/>
  <c r="C156" i="1"/>
  <c r="L157" i="1"/>
  <c r="E157" i="1" s="1"/>
  <c r="D157" i="1" s="1"/>
  <c r="H156" i="1"/>
  <c r="I157" i="1" s="1"/>
  <c r="J158" i="1" s="1"/>
  <c r="K158" i="1"/>
  <c r="G157" i="1"/>
  <c r="F158" i="1" l="1"/>
  <c r="C157" i="1"/>
  <c r="L158" i="1"/>
  <c r="E158" i="1" s="1"/>
  <c r="D158" i="1" s="1"/>
  <c r="H157" i="1"/>
  <c r="I158" i="1" s="1"/>
  <c r="J159" i="1" s="1"/>
  <c r="K159" i="1"/>
  <c r="G158" i="1"/>
  <c r="F159" i="1" l="1"/>
  <c r="C158" i="1"/>
  <c r="L159" i="1"/>
  <c r="E159" i="1" s="1"/>
  <c r="D159" i="1" s="1"/>
  <c r="H158" i="1"/>
  <c r="I159" i="1" s="1"/>
  <c r="J160" i="1" s="1"/>
  <c r="K160" i="1"/>
  <c r="G159" i="1"/>
  <c r="C159" i="1" l="1"/>
  <c r="F160" i="1"/>
  <c r="L160" i="1"/>
  <c r="E160" i="1" s="1"/>
  <c r="D160" i="1" s="1"/>
  <c r="H159" i="1"/>
  <c r="I160" i="1" s="1"/>
  <c r="J161" i="1" s="1"/>
  <c r="K161" i="1"/>
  <c r="G160" i="1"/>
  <c r="C160" i="1" l="1"/>
  <c r="L161" i="1"/>
  <c r="E161" i="1" s="1"/>
  <c r="D161" i="1" s="1"/>
  <c r="H160" i="1"/>
  <c r="I161" i="1" s="1"/>
  <c r="G161" i="1"/>
  <c r="F161" i="1" l="1"/>
  <c r="C161" i="1"/>
  <c r="H161" i="1"/>
</calcChain>
</file>

<file path=xl/sharedStrings.xml><?xml version="1.0" encoding="utf-8"?>
<sst xmlns="http://schemas.openxmlformats.org/spreadsheetml/2006/main" count="15" uniqueCount="14">
  <si>
    <t>Outside temp</t>
  </si>
  <si>
    <t>t1</t>
  </si>
  <si>
    <t>t2</t>
  </si>
  <si>
    <t>t3</t>
  </si>
  <si>
    <t>t4</t>
  </si>
  <si>
    <t>Temp loss coefficient</t>
  </si>
  <si>
    <t>Temp loss ref</t>
  </si>
  <si>
    <t>Temp loss coff 2</t>
  </si>
  <si>
    <t>Temp heat coeff</t>
  </si>
  <si>
    <t>Temp heat max</t>
  </si>
  <si>
    <t>Target</t>
  </si>
  <si>
    <t>P</t>
  </si>
  <si>
    <t>I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</si>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</sst>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Sheet1!$B$10:$B$161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Sheet1!$K$10:$K$161</c:f>
              <c:numCache>
                <c:formatCode>General</c:formatCode>
                <c:ptCount val="1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20.15625</c:v>
                </c:pt>
                <c:pt idx="7">
                  <c:v>20.685396634615387</c:v>
                </c:pt>
                <c:pt idx="8">
                  <c:v>21.744583978596527</c:v>
                </c:pt>
                <c:pt idx="9">
                  <c:v>23.3833887818883</c:v>
                </c:pt>
                <c:pt idx="10">
                  <c:v>25.556432965148101</c:v>
                </c:pt>
                <c:pt idx="11">
                  <c:v>28.160815831903232</c:v>
                </c:pt>
                <c:pt idx="12">
                  <c:v>31.072915632078708</c:v>
                </c:pt>
                <c:pt idx="13">
                  <c:v>34.174019069251131</c:v>
                </c:pt>
                <c:pt idx="14">
                  <c:v>37.363815633006816</c:v>
                </c:pt>
                <c:pt idx="15">
                  <c:v>40.564794388765932</c:v>
                </c:pt>
                <c:pt idx="16">
                  <c:v>43.714812620016524</c:v>
                </c:pt>
                <c:pt idx="17">
                  <c:v>46.7603416828441</c:v>
                </c:pt>
                <c:pt idx="18">
                  <c:v>49.654846565553974</c:v>
                </c:pt>
                <c:pt idx="19">
                  <c:v>52.360317775185635</c:v>
                </c:pt>
                <c:pt idx="20">
                  <c:v>54.849126078901513</c:v>
                </c:pt>
                <c:pt idx="21">
                  <c:v>57.104669841221323</c:v>
                </c:pt>
                <c:pt idx="22">
                  <c:v>59.120623974721013</c:v>
                </c:pt>
                <c:pt idx="23">
                  <c:v>60.899280335239588</c:v>
                </c:pt>
                <c:pt idx="24">
                  <c:v>62.449564288062476</c:v>
                </c:pt>
                <c:pt idx="25">
                  <c:v>63.785129750570171</c:v>
                </c:pt>
                <c:pt idx="26">
                  <c:v>64.922719113049283</c:v>
                </c:pt>
                <c:pt idx="27">
                  <c:v>65.88083024493308</c:v>
                </c:pt>
                <c:pt idx="28">
                  <c:v>66.67866766292606</c:v>
                </c:pt>
                <c:pt idx="29">
                  <c:v>67.335338585858281</c:v>
                </c:pt>
                <c:pt idx="30">
                  <c:v>67.869257282545931</c:v>
                </c:pt>
                <c:pt idx="31">
                  <c:v>68.297726377466688</c:v>
                </c:pt>
                <c:pt idx="32">
                  <c:v>68.636666645778035</c:v>
                </c:pt>
                <c:pt idx="33">
                  <c:v>68.90046795811466</c:v>
                </c:pt>
                <c:pt idx="34">
                  <c:v>69.101935209820255</c:v>
                </c:pt>
                <c:pt idx="35">
                  <c:v>69.252305263567521</c:v>
                </c:pt>
                <c:pt idx="36">
                  <c:v>69.36131413665268</c:v>
                </c:pt>
                <c:pt idx="37">
                  <c:v>69.437297362094981</c:v>
                </c:pt>
                <c:pt idx="38">
                  <c:v>69.48731010079112</c:v>
                </c:pt>
                <c:pt idx="39">
                  <c:v>69.517256827806747</c:v>
                </c:pt>
                <c:pt idx="40">
                  <c:v>69.532023121137257</c:v>
                </c:pt>
                <c:pt idx="41">
                  <c:v>69.535604250856792</c:v>
                </c:pt>
                <c:pt idx="42">
                  <c:v>69.531226969507685</c:v>
                </c:pt>
                <c:pt idx="43">
                  <c:v>69.521462222509669</c:v>
                </c:pt>
                <c:pt idx="44">
                  <c:v>69.508327502541178</c:v>
                </c:pt>
                <c:pt idx="45">
                  <c:v>69.493378323086347</c:v>
                </c:pt>
                <c:pt idx="46">
                  <c:v>69.477788831819083</c:v>
                </c:pt>
                <c:pt idx="47">
                  <c:v>69.462421964978503</c:v>
                </c:pt>
                <c:pt idx="48">
                  <c:v>69.447889794522041</c:v>
                </c:pt>
                <c:pt idx="49">
                  <c:v>69.434604870680104</c:v>
                </c:pt>
                <c:pt idx="50">
                  <c:v>69.422823438665404</c:v>
                </c:pt>
                <c:pt idx="51">
                  <c:v>69.412681430038049</c:v>
                </c:pt>
                <c:pt idx="52">
                  <c:v>69.404224112631923</c:v>
                </c:pt>
                <c:pt idx="53">
                  <c:v>69.397430240402997</c:v>
                </c:pt>
                <c:pt idx="54">
                  <c:v>69.392231485489376</c:v>
                </c:pt>
                <c:pt idx="55">
                  <c:v>69.388527866246122</c:v>
                </c:pt>
                <c:pt idx="56">
                  <c:v>69.386199812255612</c:v>
                </c:pt>
                <c:pt idx="57">
                  <c:v>69.385117434095562</c:v>
                </c:pt>
                <c:pt idx="58">
                  <c:v>69.385147494622302</c:v>
                </c:pt>
                <c:pt idx="59">
                  <c:v>69.38615851147695</c:v>
                </c:pt>
                <c:pt idx="60">
                  <c:v>69.388024358556834</c:v>
                </c:pt>
                <c:pt idx="61">
                  <c:v>69.390626677918533</c:v>
                </c:pt>
                <c:pt idx="62">
                  <c:v>69.393856363224359</c:v>
                </c:pt>
                <c:pt idx="63">
                  <c:v>69.397614331373092</c:v>
                </c:pt>
                <c:pt idx="64">
                  <c:v>69.401811760143886</c:v>
                </c:pt>
                <c:pt idx="65">
                  <c:v>69.406369936180681</c:v>
                </c:pt>
                <c:pt idx="66">
                  <c:v>69.411219829029207</c:v>
                </c:pt>
                <c:pt idx="67">
                  <c:v>69.416301482745709</c:v>
                </c:pt>
                <c:pt idx="68">
                  <c:v>69.421563296350257</c:v>
                </c:pt>
                <c:pt idx="69">
                  <c:v>69.426961247628682</c:v>
                </c:pt>
                <c:pt idx="70">
                  <c:v>69.43245810104716</c:v>
                </c:pt>
                <c:pt idx="71">
                  <c:v>69.438022629412828</c:v>
                </c:pt>
                <c:pt idx="72">
                  <c:v>69.443628870008268</c:v>
                </c:pt>
                <c:pt idx="73">
                  <c:v>69.449255428899676</c:v>
                </c:pt>
                <c:pt idx="74">
                  <c:v>69.454884841659222</c:v>
                </c:pt>
                <c:pt idx="75">
                  <c:v>69.460502994579684</c:v>
                </c:pt>
                <c:pt idx="76">
                  <c:v>69.466098607357509</c:v>
                </c:pt>
                <c:pt idx="77">
                  <c:v>69.471662775975474</c:v>
                </c:pt>
                <c:pt idx="78">
                  <c:v>69.477188572956479</c:v>
                </c:pt>
                <c:pt idx="79">
                  <c:v>69.482670701137891</c:v>
                </c:pt>
                <c:pt idx="80">
                  <c:v>69.488105196512237</c:v>
                </c:pt>
                <c:pt idx="81">
                  <c:v>69.493489175392455</c:v>
                </c:pt>
                <c:pt idx="82">
                  <c:v>69.498820621108322</c:v>
                </c:pt>
                <c:pt idx="83">
                  <c:v>69.504098205558307</c:v>
                </c:pt>
                <c:pt idx="84">
                  <c:v>69.509321141175221</c:v>
                </c:pt>
                <c:pt idx="85">
                  <c:v>69.514489059174153</c:v>
                </c:pt>
                <c:pt idx="86">
                  <c:v>69.5196019103049</c:v>
                </c:pt>
                <c:pt idx="87">
                  <c:v>69.524659884704434</c:v>
                </c:pt>
                <c:pt idx="88">
                  <c:v>69.529663347820474</c:v>
                </c:pt>
                <c:pt idx="89">
                  <c:v>69.534612789741487</c:v>
                </c:pt>
                <c:pt idx="90">
                  <c:v>69.539508785613464</c:v>
                </c:pt>
                <c:pt idx="91">
                  <c:v>69.544351965143804</c:v>
                </c:pt>
                <c:pt idx="92">
                  <c:v>69.549142989484139</c:v>
                </c:pt>
                <c:pt idx="93">
                  <c:v>69.553882534046224</c:v>
                </c:pt>
                <c:pt idx="94">
                  <c:v>69.558571276037384</c:v>
                </c:pt>
                <c:pt idx="95">
                  <c:v>69.563209885706684</c:v>
                </c:pt>
                <c:pt idx="96">
                  <c:v>69.567799020469522</c:v>
                </c:pt>
                <c:pt idx="97">
                  <c:v>69.572339321231851</c:v>
                </c:pt>
                <c:pt idx="98">
                  <c:v>69.57683141036388</c:v>
                </c:pt>
                <c:pt idx="99">
                  <c:v>69.581275890884058</c:v>
                </c:pt>
                <c:pt idx="100">
                  <c:v>69.585673346504905</c:v>
                </c:pt>
                <c:pt idx="101">
                  <c:v>69.590024342269047</c:v>
                </c:pt>
                <c:pt idx="102">
                  <c:v>69.594329425565803</c:v>
                </c:pt>
                <c:pt idx="103">
                  <c:v>69.598589127370076</c:v>
                </c:pt>
                <c:pt idx="104">
                  <c:v>69.602803963585785</c:v>
                </c:pt>
                <c:pt idx="105">
                  <c:v>69.606974436409146</c:v>
                </c:pt>
                <c:pt idx="106">
                  <c:v>69.611101035652553</c:v>
                </c:pt>
                <c:pt idx="107">
                  <c:v>69.615184239989787</c:v>
                </c:pt>
                <c:pt idx="108">
                  <c:v>69.619224518098633</c:v>
                </c:pt>
                <c:pt idx="109">
                  <c:v>69.623222329688289</c:v>
                </c:pt>
                <c:pt idx="110">
                  <c:v>69.627178126407514</c:v>
                </c:pt>
                <c:pt idx="111">
                  <c:v>69.631092352635079</c:v>
                </c:pt>
                <c:pt idx="112">
                  <c:v>69.634965446158432</c:v>
                </c:pt>
                <c:pt idx="113">
                  <c:v>69.638797838748886</c:v>
                </c:pt>
                <c:pt idx="114">
                  <c:v>69.642589956643221</c:v>
                </c:pt>
                <c:pt idx="115">
                  <c:v>69.646342220942159</c:v>
                </c:pt>
                <c:pt idx="116">
                  <c:v>69.650055047936036</c:v>
                </c:pt>
                <c:pt idx="117">
                  <c:v>69.653728849368221</c:v>
                </c:pt>
                <c:pt idx="118">
                  <c:v>69.657364032645233</c:v>
                </c:pt>
                <c:pt idx="119">
                  <c:v>69.66096100100286</c:v>
                </c:pt>
                <c:pt idx="120">
                  <c:v>69.664520153635493</c:v>
                </c:pt>
                <c:pt idx="121">
                  <c:v>69.668041885796043</c:v>
                </c:pt>
                <c:pt idx="122">
                  <c:v>69.671526588872084</c:v>
                </c:pt>
                <c:pt idx="123">
                  <c:v>69.674974650443474</c:v>
                </c:pt>
                <c:pt idx="124">
                  <c:v>69.678386454325747</c:v>
                </c:pt>
                <c:pt idx="125">
                  <c:v>69.681762380602876</c:v>
                </c:pt>
                <c:pt idx="126">
                  <c:v>69.685102805652463</c:v>
                </c:pt>
                <c:pt idx="127">
                  <c:v>69.688408102165525</c:v>
                </c:pt>
                <c:pt idx="128">
                  <c:v>69.691678639162987</c:v>
                </c:pt>
                <c:pt idx="129">
                  <c:v>69.694914782010272</c:v>
                </c:pt>
                <c:pt idx="130">
                  <c:v>69.698116892431244</c:v>
                </c:pt>
                <c:pt idx="131">
                  <c:v>69.701285328522076</c:v>
                </c:pt>
                <c:pt idx="132">
                  <c:v>69.704420444766114</c:v>
                </c:pt>
                <c:pt idx="133">
                  <c:v>69.707522592049614</c:v>
                </c:pt>
                <c:pt idx="134">
                  <c:v>69.710592117679042</c:v>
                </c:pt>
                <c:pt idx="135">
                  <c:v>69.713629365399896</c:v>
                </c:pt>
                <c:pt idx="136">
                  <c:v>69.716634675417069</c:v>
                </c:pt>
                <c:pt idx="137">
                  <c:v>69.719608384416915</c:v>
                </c:pt>
                <c:pt idx="138">
                  <c:v>69.722550825590645</c:v>
                </c:pt>
                <c:pt idx="139">
                  <c:v>69.725462328659347</c:v>
                </c:pt>
                <c:pt idx="140">
                  <c:v>69.728343219900069</c:v>
                </c:pt>
                <c:pt idx="141">
                  <c:v>69.731193822173239</c:v>
                </c:pt>
                <c:pt idx="142">
                  <c:v>69.734014454951009</c:v>
                </c:pt>
                <c:pt idx="143">
                  <c:v>69.736805434346394</c:v>
                </c:pt>
                <c:pt idx="144">
                  <c:v>69.739567073143277</c:v>
                </c:pt>
                <c:pt idx="145">
                  <c:v>69.742299680826946</c:v>
                </c:pt>
                <c:pt idx="146">
                  <c:v>69.745003563615086</c:v>
                </c:pt>
                <c:pt idx="147">
                  <c:v>69.747679024489187</c:v>
                </c:pt>
                <c:pt idx="148">
                  <c:v>69.750326363226179</c:v>
                </c:pt>
                <c:pt idx="149">
                  <c:v>69.752945876430289</c:v>
                </c:pt>
                <c:pt idx="150">
                  <c:v>69.755537857564946</c:v>
                </c:pt>
                <c:pt idx="151">
                  <c:v>69.758102596984784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40-4D04-8375-92BD7EB697F4}"/>
            </c:ext>
          </c:extLst>
        </c:ser>
        <c:ser>
          <c:idx val="1"/>
          <c:order val="1"/>
          <c:tx>
            <c:v>control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Sheet1!$B$10:$B$161</c:f>
              <c:numCache>
                <c:formatCode>General</c:formatCode>
                <c:ptCount val="1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</c:numCache>
            </c:numRef>
          </c:xVal>
          <c:yVal>
            <c:numRef>
              <c:f>Sheet1!$C$10:$C$161</c:f>
              <c:numCache>
                <c:formatCode>General</c:formatCode>
                <c:ptCount val="1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94.076243893937743</c:v>
                </c:pt>
                <c:pt idx="11">
                  <c:v>87.06369269280097</c:v>
                </c:pt>
                <c:pt idx="12">
                  <c:v>80.083314012134338</c:v>
                </c:pt>
                <c:pt idx="13">
                  <c:v>73.349550112590336</c:v>
                </c:pt>
                <c:pt idx="14">
                  <c:v>66.95849005008732</c:v>
                </c:pt>
                <c:pt idx="15">
                  <c:v>60.933538637664327</c:v>
                </c:pt>
                <c:pt idx="16">
                  <c:v>55.312774423419661</c:v>
                </c:pt>
                <c:pt idx="17">
                  <c:v>50.158778435108196</c:v>
                </c:pt>
                <c:pt idx="18">
                  <c:v>45.530539669431036</c:v>
                </c:pt>
                <c:pt idx="19">
                  <c:v>41.460787272826828</c:v>
                </c:pt>
                <c:pt idx="20">
                  <c:v>37.949856283058317</c:v>
                </c:pt>
                <c:pt idx="21">
                  <c:v>34.971406668830973</c:v>
                </c:pt>
                <c:pt idx="22">
                  <c:v>32.482263500941613</c:v>
                </c:pt>
                <c:pt idx="23">
                  <c:v>30.43122027032118</c:v>
                </c:pt>
                <c:pt idx="24">
                  <c:v>28.765006984847179</c:v>
                </c:pt>
                <c:pt idx="25">
                  <c:v>27.431688930988873</c:v>
                </c:pt>
                <c:pt idx="26">
                  <c:v>26.382414783017811</c:v>
                </c:pt>
                <c:pt idx="27">
                  <c:v>25.572297026324996</c:v>
                </c:pt>
                <c:pt idx="28">
                  <c:v>24.960862744037644</c:v>
                </c:pt>
                <c:pt idx="29">
                  <c:v>24.512250622518295</c:v>
                </c:pt>
                <c:pt idx="30">
                  <c:v>24.195209250219921</c:v>
                </c:pt>
                <c:pt idx="31">
                  <c:v>23.982925835850242</c:v>
                </c:pt>
                <c:pt idx="32">
                  <c:v>23.852723781923583</c:v>
                </c:pt>
                <c:pt idx="33">
                  <c:v>23.785676490551495</c:v>
                </c:pt>
                <c:pt idx="34">
                  <c:v>23.766182716363708</c:v>
                </c:pt>
                <c:pt idx="35">
                  <c:v>23.78153857418749</c:v>
                </c:pt>
                <c:pt idx="36">
                  <c:v>23.821528975194546</c:v>
                </c:pt>
                <c:pt idx="37">
                  <c:v>23.878050920972679</c:v>
                </c:pt>
                <c:pt idx="38">
                  <c:v>23.944774076241799</c:v>
                </c:pt>
                <c:pt idx="39">
                  <c:v>24.016839943237134</c:v>
                </c:pt>
                <c:pt idx="40">
                  <c:v>24.090598771572708</c:v>
                </c:pt>
                <c:pt idx="41">
                  <c:v>24.163382186666357</c:v>
                </c:pt>
                <c:pt idx="42">
                  <c:v>24.233308883811002</c:v>
                </c:pt>
                <c:pt idx="43">
                  <c:v>24.299120375179928</c:v>
                </c:pt>
                <c:pt idx="44">
                  <c:v>24.360043607167587</c:v>
                </c:pt>
                <c:pt idx="45">
                  <c:v>24.415677250489161</c:v>
                </c:pt>
                <c:pt idx="46">
                  <c:v>24.465898574578958</c:v>
                </c:pt>
                <c:pt idx="47">
                  <c:v>24.510788014851965</c:v>
                </c:pt>
                <c:pt idx="48">
                  <c:v>24.550568790209841</c:v>
                </c:pt>
                <c:pt idx="49">
                  <c:v>24.58555919929162</c:v>
                </c:pt>
                <c:pt idx="50">
                  <c:v>24.616135496971051</c:v>
                </c:pt>
                <c:pt idx="51">
                  <c:v>24.642703515244698</c:v>
                </c:pt>
                <c:pt idx="52">
                  <c:v>24.665677438419635</c:v>
                </c:pt>
                <c:pt idx="53">
                  <c:v>24.685464368268981</c:v>
                </c:pt>
                <c:pt idx="54">
                  <c:v>24.702453519341507</c:v>
                </c:pt>
                <c:pt idx="55">
                  <c:v>24.717009067640699</c:v>
                </c:pt>
                <c:pt idx="56">
                  <c:v>24.729465837860388</c:v>
                </c:pt>
                <c:pt idx="57">
                  <c:v>24.740127156144194</c:v>
                </c:pt>
                <c:pt idx="58">
                  <c:v>24.749264318188445</c:v>
                </c:pt>
                <c:pt idx="59">
                  <c:v>24.757117227895048</c:v>
                </c:pt>
                <c:pt idx="60">
                  <c:v>24.763895851330869</c:v>
                </c:pt>
                <c:pt idx="61">
                  <c:v>24.769782206126344</c:v>
                </c:pt>
                <c:pt idx="62">
                  <c:v>24.774932669281107</c:v>
                </c:pt>
                <c:pt idx="63">
                  <c:v>24.779480438211333</c:v>
                </c:pt>
                <c:pt idx="64">
                  <c:v>24.783538022234346</c:v>
                </c:pt>
                <c:pt idx="65">
                  <c:v>24.787199675893774</c:v>
                </c:pt>
                <c:pt idx="66">
                  <c:v>24.790543712805558</c:v>
                </c:pt>
                <c:pt idx="67">
                  <c:v>24.793634660154861</c:v>
                </c:pt>
                <c:pt idx="68">
                  <c:v>24.79652523056312</c:v>
                </c:pt>
                <c:pt idx="69">
                  <c:v>24.79925810062943</c:v>
                </c:pt>
                <c:pt idx="70">
                  <c:v>24.80186749476908</c:v>
                </c:pt>
                <c:pt idx="71">
                  <c:v>24.804380579658591</c:v>
                </c:pt>
                <c:pt idx="72">
                  <c:v>24.806818679186335</c:v>
                </c:pt>
                <c:pt idx="73">
                  <c:v>24.809198322757592</c:v>
                </c:pt>
                <c:pt idx="74">
                  <c:v>24.811532141483756</c:v>
                </c:pt>
                <c:pt idx="75">
                  <c:v>24.813829627510128</c:v>
                </c:pt>
                <c:pt idx="76">
                  <c:v>24.816097771755491</c:v>
                </c:pt>
                <c:pt idx="77">
                  <c:v>24.818341594857539</c:v>
                </c:pt>
                <c:pt idx="78">
                  <c:v>24.820564585286025</c:v>
                </c:pt>
                <c:pt idx="79">
                  <c:v>24.822769057552986</c:v>
                </c:pt>
                <c:pt idx="80">
                  <c:v>24.824956442280651</c:v>
                </c:pt>
                <c:pt idx="81">
                  <c:v>24.827127518686165</c:v>
                </c:pt>
                <c:pt idx="82">
                  <c:v>24.829282598836564</c:v>
                </c:pt>
                <c:pt idx="83">
                  <c:v>24.831421671868966</c:v>
                </c:pt>
                <c:pt idx="84">
                  <c:v>24.833544515284629</c:v>
                </c:pt>
                <c:pt idx="85">
                  <c:v>24.835650779418028</c:v>
                </c:pt>
                <c:pt idx="86">
                  <c:v>24.837740050271464</c:v>
                </c:pt>
                <c:pt idx="87">
                  <c:v>24.839811895090524</c:v>
                </c:pt>
                <c:pt idx="88">
                  <c:v>24.841865894332823</c:v>
                </c:pt>
                <c:pt idx="89">
                  <c:v>24.843901663055078</c:v>
                </c:pt>
                <c:pt idx="90">
                  <c:v>24.845918864197102</c:v>
                </c:pt>
                <c:pt idx="91">
                  <c:v>24.847917215773631</c:v>
                </c:pt>
                <c:pt idx="92">
                  <c:v>24.849896493591366</c:v>
                </c:pt>
                <c:pt idx="93">
                  <c:v>24.851856530773116</c:v>
                </c:pt>
                <c:pt idx="94">
                  <c:v>24.853797215097352</c:v>
                </c:pt>
                <c:pt idx="95">
                  <c:v>24.855718484926793</c:v>
                </c:pt>
                <c:pt idx="96">
                  <c:v>24.857620324322038</c:v>
                </c:pt>
                <c:pt idx="97">
                  <c:v>24.859502757772223</c:v>
                </c:pt>
                <c:pt idx="98">
                  <c:v>24.861365844870338</c:v>
                </c:pt>
                <c:pt idx="99">
                  <c:v>24.863209675147267</c:v>
                </c:pt>
                <c:pt idx="100">
                  <c:v>24.865034363220282</c:v>
                </c:pt>
                <c:pt idx="101">
                  <c:v>24.866840044342485</c:v>
                </c:pt>
                <c:pt idx="102">
                  <c:v>24.868626870405638</c:v>
                </c:pt>
                <c:pt idx="103">
                  <c:v>24.870395006409201</c:v>
                </c:pt>
                <c:pt idx="104">
                  <c:v>24.872144627393215</c:v>
                </c:pt>
                <c:pt idx="105">
                  <c:v>24.873875915810846</c:v>
                </c:pt>
                <c:pt idx="106">
                  <c:v>24.87558905931045</c:v>
                </c:pt>
                <c:pt idx="107">
                  <c:v>24.87728424889017</c:v>
                </c:pt>
                <c:pt idx="108">
                  <c:v>24.878961677384197</c:v>
                </c:pt>
                <c:pt idx="109">
                  <c:v>24.880621538241083</c:v>
                </c:pt>
                <c:pt idx="110">
                  <c:v>24.882264024553745</c:v>
                </c:pt>
                <c:pt idx="111">
                  <c:v>24.883889328306477</c:v>
                </c:pt>
                <c:pt idx="112">
                  <c:v>24.885497639803006</c:v>
                </c:pt>
                <c:pt idx="113">
                  <c:v>24.887089147246268</c:v>
                </c:pt>
                <c:pt idx="114">
                  <c:v>24.888664036441767</c:v>
                </c:pt>
                <c:pt idx="115">
                  <c:v>24.890222490601417</c:v>
                </c:pt>
                <c:pt idx="116">
                  <c:v>24.891764690228822</c:v>
                </c:pt>
                <c:pt idx="117">
                  <c:v>24.89329081306397</c:v>
                </c:pt>
                <c:pt idx="118">
                  <c:v>24.894801034080029</c:v>
                </c:pt>
                <c:pt idx="119">
                  <c:v>24.896295525511185</c:v>
                </c:pt>
                <c:pt idx="120">
                  <c:v>24.8977744569106</c:v>
                </c:pt>
                <c:pt idx="121">
                  <c:v>24.89923799522245</c:v>
                </c:pt>
                <c:pt idx="122">
                  <c:v>24.900686304867602</c:v>
                </c:pt>
                <c:pt idx="123">
                  <c:v>24.902119547834513</c:v>
                </c:pt>
                <c:pt idx="124">
                  <c:v>24.903537883772891</c:v>
                </c:pt>
                <c:pt idx="125">
                  <c:v>24.904941470086612</c:v>
                </c:pt>
                <c:pt idx="126">
                  <c:v>24.906330462023536</c:v>
                </c:pt>
                <c:pt idx="127">
                  <c:v>24.907705012762595</c:v>
                </c:pt>
                <c:pt idx="128">
                  <c:v>24.90906527349485</c:v>
                </c:pt>
                <c:pt idx="129">
                  <c:v>24.910411393499359</c:v>
                </c:pt>
                <c:pt idx="130">
                  <c:v>24.911743520212617</c:v>
                </c:pt>
                <c:pt idx="131">
                  <c:v>24.913061799294155</c:v>
                </c:pt>
                <c:pt idx="132">
                  <c:v>24.91436637468319</c:v>
                </c:pt>
                <c:pt idx="133">
                  <c:v>24.915657388653841</c:v>
                </c:pt>
                <c:pt idx="134">
                  <c:v>24.916934981862219</c:v>
                </c:pt>
                <c:pt idx="135">
                  <c:v>24.918199293390327</c:v>
                </c:pt>
                <c:pt idx="136">
                  <c:v>24.919450460785882</c:v>
                </c:pt>
                <c:pt idx="137">
                  <c:v>24.920688620097053</c:v>
                </c:pt>
                <c:pt idx="138">
                  <c:v>24.921913905906177</c:v>
                </c:pt>
                <c:pt idx="139">
                  <c:v>24.923126451357426</c:v>
                </c:pt>
                <c:pt idx="140">
                  <c:v>24.924326388185193</c:v>
                </c:pt>
                <c:pt idx="141">
                  <c:v>24.925513846737093</c:v>
                </c:pt>
                <c:pt idx="142">
                  <c:v>24.926688955996998</c:v>
                </c:pt>
                <c:pt idx="143">
                  <c:v>24.927851843606224</c:v>
                </c:pt>
                <c:pt idx="144">
                  <c:v>24.929002635881908</c:v>
                </c:pt>
                <c:pt idx="145">
                  <c:v>24.930141457835315</c:v>
                </c:pt>
                <c:pt idx="146">
                  <c:v>24.931268433188951</c:v>
                </c:pt>
                <c:pt idx="147">
                  <c:v>24.932383684392253</c:v>
                </c:pt>
                <c:pt idx="148">
                  <c:v>24.933487332637057</c:v>
                </c:pt>
                <c:pt idx="149">
                  <c:v>24.934579497871827</c:v>
                </c:pt>
                <c:pt idx="150">
                  <c:v>24.935660298816018</c:v>
                </c:pt>
                <c:pt idx="151">
                  <c:v>24.936729852973141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40-4D04-8375-92BD7EB69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192576"/>
        <c:axId val="415191920"/>
      </c:scatterChart>
      <c:valAx>
        <c:axId val="41519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191920"/>
        <c:crosses val="autoZero"/>
        <c:crossBetween val="midCat"/>
      </c:valAx>
      <c:valAx>
        <c:axId val="415191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19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461010</xdr:colOff>
      <xdr:row>8</xdr:row>
      <xdr:rowOff>148590</xdr:rowOff>
    </xdr:from>
    <xdr:to>
      <xdr:col>20</xdr:col>
      <xdr:colOff>156210</xdr:colOff>
      <xdr:row>24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0</xdr:row>
          <xdr:rowOff>99060</xdr:rowOff>
        </xdr:from>
        <xdr:to>
          <xdr:col>16</xdr:col>
          <xdr:colOff>106680</xdr:colOff>
          <xdr:row>2</xdr:row>
          <xdr:rowOff>15240</xdr:rowOff>
        </xdr:to>
        <xdr:sp macro="" textlink="">
          <xdr:nvSpPr>
            <xdr:cNvPr id="1027" name="ScrollBar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2</xdr:row>
          <xdr:rowOff>83820</xdr:rowOff>
        </xdr:from>
        <xdr:to>
          <xdr:col>16</xdr:col>
          <xdr:colOff>106680</xdr:colOff>
          <xdr:row>4</xdr:row>
          <xdr:rowOff>7620</xdr:rowOff>
        </xdr:to>
        <xdr:sp macro="" textlink="">
          <xdr:nvSpPr>
            <xdr:cNvPr id="1028" name="ScrollBar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4</xdr:row>
          <xdr:rowOff>91440</xdr:rowOff>
        </xdr:from>
        <xdr:to>
          <xdr:col>16</xdr:col>
          <xdr:colOff>121920</xdr:colOff>
          <xdr:row>6</xdr:row>
          <xdr:rowOff>99060</xdr:rowOff>
        </xdr:to>
        <xdr:sp macro="" textlink="">
          <xdr:nvSpPr>
            <xdr:cNvPr id="1029" name="ScrollBar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3917-089C-41C8-8E55-BDDACAF894A3}">
  <sheetPr codeName="Sheet1"/>
  <dimension ref="A1:L161"/>
  <sheetViews>
    <sheetView tabSelected="1" topLeftCell="B1" workbookViewId="0">
      <selection activeCell="E3" sqref="E3"/>
    </sheetView>
  </sheetViews>
  <sheetFormatPr defaultRowHeight="14.4" x14ac:dyDescent="0.3"/>
  <cols>
    <col min="1" max="1" width="8.88671875" style="1"/>
    <col min="2" max="3" width="13.109375" style="1" customWidth="1"/>
    <col min="4" max="16384" width="8.88671875" style="1"/>
  </cols>
  <sheetData>
    <row r="1" spans="1:12" x14ac:dyDescent="0.3">
      <c r="B1" s="1" t="s">
        <v>0</v>
      </c>
      <c r="D1" s="1">
        <v>20</v>
      </c>
      <c r="H1" s="1" t="s">
        <v>11</v>
      </c>
      <c r="I1" s="1">
        <f>$J$1/10000</f>
        <v>2.1000000000000001E-2</v>
      </c>
      <c r="J1" s="1">
        <v>210</v>
      </c>
    </row>
    <row r="2" spans="1:12" x14ac:dyDescent="0.3">
      <c r="B2" s="1" t="s">
        <v>5</v>
      </c>
      <c r="D2" s="1">
        <v>1</v>
      </c>
      <c r="H2" s="1" t="s">
        <v>13</v>
      </c>
      <c r="I2" s="1">
        <f>-J2/10000</f>
        <v>-6.0999999999999999E-2</v>
      </c>
      <c r="J2" s="1">
        <v>610</v>
      </c>
    </row>
    <row r="3" spans="1:12" x14ac:dyDescent="0.3">
      <c r="B3" s="1" t="s">
        <v>6</v>
      </c>
      <c r="D3" s="1">
        <v>100</v>
      </c>
      <c r="H3" s="1" t="s">
        <v>12</v>
      </c>
      <c r="I3" s="1">
        <f>-J3/100000</f>
        <v>-2.5999999999999998E-4</v>
      </c>
      <c r="J3" s="1">
        <v>26</v>
      </c>
    </row>
    <row r="4" spans="1:12" x14ac:dyDescent="0.3">
      <c r="B4" s="1" t="s">
        <v>7</v>
      </c>
      <c r="D4" s="1">
        <f>D2/(D3-D1)</f>
        <v>1.2500000000000001E-2</v>
      </c>
    </row>
    <row r="5" spans="1:12" x14ac:dyDescent="0.3">
      <c r="B5" s="1" t="s">
        <v>9</v>
      </c>
      <c r="D5" s="1">
        <v>150</v>
      </c>
    </row>
    <row r="6" spans="1:12" x14ac:dyDescent="0.3">
      <c r="B6" s="1" t="s">
        <v>8</v>
      </c>
      <c r="D6" s="1">
        <v>5</v>
      </c>
    </row>
    <row r="7" spans="1:12" x14ac:dyDescent="0.3">
      <c r="B7" s="1" t="s">
        <v>8</v>
      </c>
      <c r="D7" s="1">
        <f>D6/(D5-D1)</f>
        <v>3.8461538461538464E-2</v>
      </c>
    </row>
    <row r="8" spans="1:12" x14ac:dyDescent="0.3">
      <c r="B8" s="1" t="s">
        <v>10</v>
      </c>
      <c r="D8" s="1">
        <v>70</v>
      </c>
    </row>
    <row r="9" spans="1:12" x14ac:dyDescent="0.3">
      <c r="F9" s="1">
        <f>F10</f>
        <v>20</v>
      </c>
      <c r="G9" s="1">
        <f t="shared" ref="G9:L9" si="0">G10</f>
        <v>20</v>
      </c>
      <c r="H9" s="1">
        <f t="shared" si="0"/>
        <v>20</v>
      </c>
      <c r="I9" s="1">
        <f t="shared" si="0"/>
        <v>20</v>
      </c>
      <c r="J9" s="1">
        <f t="shared" si="0"/>
        <v>20</v>
      </c>
      <c r="K9" s="1">
        <f t="shared" si="0"/>
        <v>20</v>
      </c>
      <c r="L9" s="1">
        <f t="shared" si="0"/>
        <v>-50</v>
      </c>
    </row>
    <row r="10" spans="1:12" x14ac:dyDescent="0.3">
      <c r="A10" s="1" t="s">
        <v>1</v>
      </c>
      <c r="B10" s="1">
        <v>1</v>
      </c>
      <c r="C10" s="1">
        <f>D10*100</f>
        <v>100</v>
      </c>
      <c r="D10" s="1">
        <f>MAX(0,MIN(1, ($D$8-K10)*$I$1+$I$2*(K10-K9)+$I$3*E10))</f>
        <v>1</v>
      </c>
      <c r="E10" s="1">
        <f>SUM($L$10:L10)</f>
        <v>-50</v>
      </c>
      <c r="F10" s="1">
        <f>$D$1</f>
        <v>20</v>
      </c>
      <c r="G10" s="1">
        <f t="shared" ref="G10:K10" si="1">$D$1</f>
        <v>20</v>
      </c>
      <c r="H10" s="1">
        <f t="shared" si="1"/>
        <v>20</v>
      </c>
      <c r="I10" s="1">
        <f t="shared" si="1"/>
        <v>20</v>
      </c>
      <c r="J10" s="1">
        <f>$D$1</f>
        <v>20</v>
      </c>
      <c r="K10" s="1">
        <f t="shared" si="1"/>
        <v>20</v>
      </c>
      <c r="L10" s="1">
        <f>K10-$D$8</f>
        <v>-50</v>
      </c>
    </row>
    <row r="11" spans="1:12" x14ac:dyDescent="0.3">
      <c r="A11" s="1" t="s">
        <v>2</v>
      </c>
      <c r="B11" s="1">
        <v>2</v>
      </c>
      <c r="C11" s="1">
        <f t="shared" ref="C11:C74" si="2">D11*100</f>
        <v>100</v>
      </c>
      <c r="D11" s="1">
        <f t="shared" ref="D11:D74" si="3">MAX(0,MIN(1, ($D$8-K11)*$I$1+$I$2*(K11-K10)+$I$3*E11))</f>
        <v>1</v>
      </c>
      <c r="E11" s="1">
        <f>SUM($L$10:L11)</f>
        <v>-100</v>
      </c>
      <c r="F11" s="1">
        <f>F10+($D$5-F10)*$D$7*D10-(F10-$D$1)*$D$4</f>
        <v>25</v>
      </c>
      <c r="G11" s="1">
        <f>(F10+G10)/2-(G10-$D$1)*$D$4</f>
        <v>20</v>
      </c>
      <c r="H11" s="1">
        <f t="shared" ref="H11:K11" si="4">(G10+H10)/2-(H10-$D$1)*$D$4</f>
        <v>20</v>
      </c>
      <c r="I11" s="1">
        <f t="shared" si="4"/>
        <v>20</v>
      </c>
      <c r="J11" s="1">
        <f t="shared" si="4"/>
        <v>20</v>
      </c>
      <c r="K11" s="1">
        <f t="shared" si="4"/>
        <v>20</v>
      </c>
      <c r="L11" s="1">
        <f t="shared" ref="L11:L74" si="5">K11-$D$8</f>
        <v>-50</v>
      </c>
    </row>
    <row r="12" spans="1:12" x14ac:dyDescent="0.3">
      <c r="A12" s="1" t="s">
        <v>3</v>
      </c>
      <c r="B12" s="1">
        <v>3</v>
      </c>
      <c r="C12" s="1">
        <f t="shared" si="2"/>
        <v>100</v>
      </c>
      <c r="D12" s="1">
        <f t="shared" si="3"/>
        <v>1</v>
      </c>
      <c r="E12" s="1">
        <f>SUM($L$10:L12)</f>
        <v>-150</v>
      </c>
      <c r="F12" s="1">
        <f t="shared" ref="F12:F31" si="6">F11+($D$5-F11)*$D$7*D11-(F11-$D$1)*$D$4</f>
        <v>29.745192307692307</v>
      </c>
      <c r="G12" s="1">
        <f t="shared" ref="G12:G32" si="7">(F11+G11)/2-(G11-$D$1)*$D$4</f>
        <v>22.5</v>
      </c>
      <c r="H12" s="1">
        <f t="shared" ref="H12:H32" si="8">(G11+H11)/2-(H11-$D$1)*$D$4</f>
        <v>20</v>
      </c>
      <c r="I12" s="1">
        <f t="shared" ref="I12:I32" si="9">(H11+I11)/2-(I11-$D$1)*$D$4</f>
        <v>20</v>
      </c>
      <c r="J12" s="1">
        <f t="shared" ref="J12:J32" si="10">(I11+J11)/2-(J11-$D$1)*$D$4</f>
        <v>20</v>
      </c>
      <c r="K12" s="1">
        <f t="shared" ref="K12:K32" si="11">(J11+K11)/2-(K11-$D$1)*$D$4</f>
        <v>20</v>
      </c>
      <c r="L12" s="1">
        <f t="shared" si="5"/>
        <v>-50</v>
      </c>
    </row>
    <row r="13" spans="1:12" x14ac:dyDescent="0.3">
      <c r="A13" s="1" t="s">
        <v>4</v>
      </c>
      <c r="B13" s="1">
        <v>4</v>
      </c>
      <c r="C13" s="1">
        <f t="shared" si="2"/>
        <v>100</v>
      </c>
      <c r="D13" s="1">
        <f t="shared" si="3"/>
        <v>1</v>
      </c>
      <c r="E13" s="1">
        <f>SUM($L$10:L13)</f>
        <v>-200</v>
      </c>
      <c r="F13" s="1">
        <f t="shared" si="6"/>
        <v>34.248562315088762</v>
      </c>
      <c r="G13" s="1">
        <f t="shared" si="7"/>
        <v>26.091346153846153</v>
      </c>
      <c r="H13" s="1">
        <f t="shared" si="8"/>
        <v>21.25</v>
      </c>
      <c r="I13" s="1">
        <f t="shared" si="9"/>
        <v>20</v>
      </c>
      <c r="J13" s="1">
        <f t="shared" si="10"/>
        <v>20</v>
      </c>
      <c r="K13" s="1">
        <f t="shared" si="11"/>
        <v>20</v>
      </c>
      <c r="L13" s="1">
        <f t="shared" si="5"/>
        <v>-50</v>
      </c>
    </row>
    <row r="14" spans="1:12" x14ac:dyDescent="0.3">
      <c r="B14" s="1">
        <v>5</v>
      </c>
      <c r="C14" s="1">
        <f t="shared" si="2"/>
        <v>100</v>
      </c>
      <c r="D14" s="1">
        <f t="shared" si="3"/>
        <v>1</v>
      </c>
      <c r="E14" s="1">
        <f>SUM($L$10:L14)</f>
        <v>-250</v>
      </c>
      <c r="F14" s="1">
        <f t="shared" si="6"/>
        <v>38.522433658646733</v>
      </c>
      <c r="G14" s="1">
        <f t="shared" si="7"/>
        <v>30.09381240754438</v>
      </c>
      <c r="H14" s="1">
        <f t="shared" si="8"/>
        <v>23.655048076923077</v>
      </c>
      <c r="I14" s="1">
        <f t="shared" si="9"/>
        <v>20.625</v>
      </c>
      <c r="J14" s="1">
        <f t="shared" si="10"/>
        <v>20</v>
      </c>
      <c r="K14" s="1">
        <f t="shared" si="11"/>
        <v>20</v>
      </c>
      <c r="L14" s="1">
        <f t="shared" si="5"/>
        <v>-50</v>
      </c>
    </row>
    <row r="15" spans="1:12" x14ac:dyDescent="0.3">
      <c r="B15" s="1">
        <v>6</v>
      </c>
      <c r="C15" s="1">
        <f t="shared" si="2"/>
        <v>100</v>
      </c>
      <c r="D15" s="1">
        <f t="shared" si="3"/>
        <v>1</v>
      </c>
      <c r="E15" s="1">
        <f>SUM($L$10:L15)</f>
        <v>-300</v>
      </c>
      <c r="F15" s="1">
        <f t="shared" si="6"/>
        <v>42.578501943350311</v>
      </c>
      <c r="G15" s="1">
        <f t="shared" si="7"/>
        <v>34.181950378001247</v>
      </c>
      <c r="H15" s="1">
        <f t="shared" si="8"/>
        <v>26.82874214127219</v>
      </c>
      <c r="I15" s="1">
        <f t="shared" si="9"/>
        <v>22.13221153846154</v>
      </c>
      <c r="J15" s="1">
        <f t="shared" si="10"/>
        <v>20.3125</v>
      </c>
      <c r="K15" s="1">
        <f t="shared" si="11"/>
        <v>20</v>
      </c>
      <c r="L15" s="1">
        <f t="shared" si="5"/>
        <v>-50</v>
      </c>
    </row>
    <row r="16" spans="1:12" x14ac:dyDescent="0.3">
      <c r="B16" s="1">
        <v>7</v>
      </c>
      <c r="C16" s="1">
        <f t="shared" si="2"/>
        <v>100</v>
      </c>
      <c r="D16" s="1">
        <f t="shared" si="3"/>
        <v>1</v>
      </c>
      <c r="E16" s="1">
        <f>SUM($L$10:L16)</f>
        <v>-349.84375</v>
      </c>
      <c r="F16" s="1">
        <f t="shared" si="6"/>
        <v>46.427866748160341</v>
      </c>
      <c r="G16" s="1">
        <f t="shared" si="7"/>
        <v>38.202951780950762</v>
      </c>
      <c r="H16" s="1">
        <f t="shared" si="8"/>
        <v>30.419986982870814</v>
      </c>
      <c r="I16" s="1">
        <f t="shared" si="9"/>
        <v>24.453824195636098</v>
      </c>
      <c r="J16" s="1">
        <f t="shared" si="10"/>
        <v>21.21844951923077</v>
      </c>
      <c r="K16" s="1">
        <f t="shared" si="11"/>
        <v>20.15625</v>
      </c>
      <c r="L16" s="1">
        <f t="shared" si="5"/>
        <v>-49.84375</v>
      </c>
    </row>
    <row r="17" spans="2:12" x14ac:dyDescent="0.3">
      <c r="B17" s="1">
        <v>8</v>
      </c>
      <c r="C17" s="1">
        <f t="shared" si="2"/>
        <v>100</v>
      </c>
      <c r="D17" s="1">
        <f t="shared" si="3"/>
        <v>1</v>
      </c>
      <c r="E17" s="1">
        <f>SUM($L$10:L17)</f>
        <v>-399.15835336538464</v>
      </c>
      <c r="F17" s="1">
        <f t="shared" si="6"/>
        <v>50.081062000417553</v>
      </c>
      <c r="G17" s="1">
        <f t="shared" si="7"/>
        <v>42.08787236729367</v>
      </c>
      <c r="H17" s="1">
        <f t="shared" si="8"/>
        <v>34.181219544624902</v>
      </c>
      <c r="I17" s="1">
        <f t="shared" si="9"/>
        <v>27.381232786808006</v>
      </c>
      <c r="J17" s="1">
        <f t="shared" si="10"/>
        <v>22.820906238443051</v>
      </c>
      <c r="K17" s="1">
        <f t="shared" si="11"/>
        <v>20.685396634615387</v>
      </c>
      <c r="L17" s="1">
        <f t="shared" si="5"/>
        <v>-49.314603365384613</v>
      </c>
    </row>
    <row r="18" spans="2:12" x14ac:dyDescent="0.3">
      <c r="B18" s="1">
        <v>9</v>
      </c>
      <c r="C18" s="1">
        <f t="shared" si="2"/>
        <v>100</v>
      </c>
      <c r="D18" s="1">
        <f t="shared" si="3"/>
        <v>1</v>
      </c>
      <c r="E18" s="1">
        <f>SUM($L$10:L18)</f>
        <v>-447.41376938678809</v>
      </c>
      <c r="F18" s="1">
        <f t="shared" si="6"/>
        <v>53.548084802319352</v>
      </c>
      <c r="G18" s="1">
        <f t="shared" si="7"/>
        <v>45.808368779264434</v>
      </c>
      <c r="H18" s="1">
        <f t="shared" si="8"/>
        <v>37.957280711651471</v>
      </c>
      <c r="I18" s="1">
        <f t="shared" si="9"/>
        <v>30.688960755881354</v>
      </c>
      <c r="J18" s="1">
        <f t="shared" si="10"/>
        <v>25.06580818464499</v>
      </c>
      <c r="K18" s="1">
        <f t="shared" si="11"/>
        <v>21.744583978596527</v>
      </c>
      <c r="L18" s="1">
        <f t="shared" si="5"/>
        <v>-48.255416021403477</v>
      </c>
    </row>
    <row r="19" spans="2:12" x14ac:dyDescent="0.3">
      <c r="B19" s="1">
        <v>10</v>
      </c>
      <c r="C19" s="1">
        <f t="shared" si="2"/>
        <v>100</v>
      </c>
      <c r="D19" s="1">
        <f t="shared" si="3"/>
        <v>1</v>
      </c>
      <c r="E19" s="1">
        <f>SUM($L$10:L19)</f>
        <v>-494.03038060489979</v>
      </c>
      <c r="F19" s="1">
        <f t="shared" si="6"/>
        <v>56.838422788354997</v>
      </c>
      <c r="G19" s="1">
        <f t="shared" si="7"/>
        <v>49.355622181051089</v>
      </c>
      <c r="H19" s="1">
        <f t="shared" si="8"/>
        <v>41.658358736562306</v>
      </c>
      <c r="I19" s="1">
        <f t="shared" si="9"/>
        <v>34.189508724317896</v>
      </c>
      <c r="J19" s="1">
        <f t="shared" si="10"/>
        <v>27.814061867955111</v>
      </c>
      <c r="K19" s="1">
        <f t="shared" si="11"/>
        <v>23.3833887818883</v>
      </c>
      <c r="L19" s="1">
        <f t="shared" si="5"/>
        <v>-46.6166112181117</v>
      </c>
    </row>
    <row r="20" spans="2:12" x14ac:dyDescent="0.3">
      <c r="B20" s="1">
        <v>11</v>
      </c>
      <c r="C20" s="1">
        <f t="shared" si="2"/>
        <v>94.076243893937743</v>
      </c>
      <c r="D20" s="1">
        <f t="shared" si="3"/>
        <v>0.9407624389393775</v>
      </c>
      <c r="E20" s="1">
        <f>SUM($L$10:L20)</f>
        <v>-538.47394763975171</v>
      </c>
      <c r="F20" s="1">
        <f t="shared" si="6"/>
        <v>59.961080088563826</v>
      </c>
      <c r="G20" s="1">
        <f t="shared" si="7"/>
        <v>52.730077207439905</v>
      </c>
      <c r="H20" s="1">
        <f t="shared" si="8"/>
        <v>45.236260974599666</v>
      </c>
      <c r="I20" s="1">
        <f t="shared" si="9"/>
        <v>37.746564871386127</v>
      </c>
      <c r="J20" s="1">
        <f t="shared" si="10"/>
        <v>30.904109522787063</v>
      </c>
      <c r="K20" s="1">
        <f t="shared" si="11"/>
        <v>25.556432965148101</v>
      </c>
      <c r="L20" s="1">
        <f t="shared" si="5"/>
        <v>-44.443567034851895</v>
      </c>
    </row>
    <row r="21" spans="2:12" x14ac:dyDescent="0.3">
      <c r="B21" s="1">
        <v>12</v>
      </c>
      <c r="C21" s="1">
        <f t="shared" si="2"/>
        <v>87.06369269280097</v>
      </c>
      <c r="D21" s="1">
        <f t="shared" si="3"/>
        <v>0.87063692692800965</v>
      </c>
      <c r="E21" s="1">
        <f>SUM($L$10:L21)</f>
        <v>-580.31313180784844</v>
      </c>
      <c r="F21" s="1">
        <f t="shared" si="6"/>
        <v>62.719460198816392</v>
      </c>
      <c r="G21" s="1">
        <f t="shared" si="7"/>
        <v>55.936452682908865</v>
      </c>
      <c r="H21" s="1">
        <f t="shared" si="8"/>
        <v>48.667715828837295</v>
      </c>
      <c r="I21" s="1">
        <f t="shared" si="9"/>
        <v>41.269580862100568</v>
      </c>
      <c r="J21" s="1">
        <f t="shared" si="10"/>
        <v>34.189035828051757</v>
      </c>
      <c r="K21" s="1">
        <f t="shared" si="11"/>
        <v>28.160815831903232</v>
      </c>
      <c r="L21" s="1">
        <f t="shared" si="5"/>
        <v>-41.839184168096764</v>
      </c>
    </row>
    <row r="22" spans="2:12" x14ac:dyDescent="0.3">
      <c r="B22" s="1">
        <v>13</v>
      </c>
      <c r="C22" s="1">
        <f t="shared" si="2"/>
        <v>80.083314012134338</v>
      </c>
      <c r="D22" s="1">
        <f t="shared" si="3"/>
        <v>0.80083314012134332</v>
      </c>
      <c r="E22" s="1">
        <f>SUM($L$10:L22)</f>
        <v>-619.24021617576977</v>
      </c>
      <c r="F22" s="1">
        <f t="shared" si="6"/>
        <v>65.1081462137589</v>
      </c>
      <c r="G22" s="1">
        <f t="shared" si="7"/>
        <v>58.878750782326264</v>
      </c>
      <c r="H22" s="1">
        <f t="shared" si="8"/>
        <v>51.943737808012614</v>
      </c>
      <c r="I22" s="1">
        <f t="shared" si="9"/>
        <v>44.70277858469268</v>
      </c>
      <c r="J22" s="1">
        <f t="shared" si="10"/>
        <v>37.551945397225516</v>
      </c>
      <c r="K22" s="1">
        <f t="shared" si="11"/>
        <v>31.072915632078708</v>
      </c>
      <c r="L22" s="1">
        <f t="shared" si="5"/>
        <v>-38.927084367921296</v>
      </c>
    </row>
    <row r="23" spans="2:12" x14ac:dyDescent="0.3">
      <c r="B23" s="1">
        <v>14</v>
      </c>
      <c r="C23" s="1">
        <f t="shared" si="2"/>
        <v>73.349550112590336</v>
      </c>
      <c r="D23" s="1">
        <f t="shared" si="3"/>
        <v>0.73349550112590334</v>
      </c>
      <c r="E23" s="1">
        <f>SUM($L$10:L23)</f>
        <v>-655.06619710651864</v>
      </c>
      <c r="F23" s="1">
        <f t="shared" si="6"/>
        <v>67.159071687562204</v>
      </c>
      <c r="G23" s="1">
        <f t="shared" si="7"/>
        <v>61.507464113263502</v>
      </c>
      <c r="H23" s="1">
        <f t="shared" si="8"/>
        <v>55.011947572569284</v>
      </c>
      <c r="I23" s="1">
        <f t="shared" si="9"/>
        <v>48.014473464043988</v>
      </c>
      <c r="J23" s="1">
        <f t="shared" si="10"/>
        <v>40.907962673493785</v>
      </c>
      <c r="K23" s="1">
        <f t="shared" si="11"/>
        <v>34.174019069251131</v>
      </c>
      <c r="L23" s="1">
        <f t="shared" si="5"/>
        <v>-35.825980930748869</v>
      </c>
    </row>
    <row r="24" spans="2:12" x14ac:dyDescent="0.3">
      <c r="B24" s="1">
        <v>15</v>
      </c>
      <c r="C24" s="1">
        <f t="shared" si="2"/>
        <v>66.95849005008732</v>
      </c>
      <c r="D24" s="1">
        <f t="shared" si="3"/>
        <v>0.66958490050087316</v>
      </c>
      <c r="E24" s="1">
        <f>SUM($L$10:L24)</f>
        <v>-687.70238147351188</v>
      </c>
      <c r="F24" s="1">
        <f t="shared" si="6"/>
        <v>68.906638992477937</v>
      </c>
      <c r="G24" s="1">
        <f t="shared" si="7"/>
        <v>63.814424598997057</v>
      </c>
      <c r="H24" s="1">
        <f t="shared" si="8"/>
        <v>57.822056498259272</v>
      </c>
      <c r="I24" s="1">
        <f t="shared" si="9"/>
        <v>51.163029600006084</v>
      </c>
      <c r="J24" s="1">
        <f t="shared" si="10"/>
        <v>44.199868535350213</v>
      </c>
      <c r="K24" s="1">
        <f t="shared" si="11"/>
        <v>37.363815633006816</v>
      </c>
      <c r="L24" s="1">
        <f t="shared" si="5"/>
        <v>-32.636184366993184</v>
      </c>
    </row>
    <row r="25" spans="2:12" x14ac:dyDescent="0.3">
      <c r="B25" s="1">
        <v>16</v>
      </c>
      <c r="C25" s="1">
        <f t="shared" si="2"/>
        <v>60.933538637664327</v>
      </c>
      <c r="D25" s="1">
        <f t="shared" si="3"/>
        <v>0.60933538637664331</v>
      </c>
      <c r="E25" s="1">
        <f>SUM($L$10:L25)</f>
        <v>-717.13758708474597</v>
      </c>
      <c r="F25" s="1">
        <f t="shared" si="6"/>
        <v>70.383724853591318</v>
      </c>
      <c r="G25" s="1">
        <f t="shared" si="7"/>
        <v>65.812851488250033</v>
      </c>
      <c r="H25" s="1">
        <f t="shared" si="8"/>
        <v>60.345464842399927</v>
      </c>
      <c r="I25" s="1">
        <f t="shared" si="9"/>
        <v>54.103005179132602</v>
      </c>
      <c r="J25" s="1">
        <f t="shared" si="10"/>
        <v>47.378950710986267</v>
      </c>
      <c r="K25" s="1">
        <f t="shared" si="11"/>
        <v>40.564794388765932</v>
      </c>
      <c r="L25" s="1">
        <f t="shared" si="5"/>
        <v>-29.435205611234068</v>
      </c>
    </row>
    <row r="26" spans="2:12" x14ac:dyDescent="0.3">
      <c r="B26" s="1">
        <v>17</v>
      </c>
      <c r="C26" s="1">
        <f t="shared" si="2"/>
        <v>55.312774423419661</v>
      </c>
      <c r="D26" s="1">
        <f t="shared" si="3"/>
        <v>0.55312774423419664</v>
      </c>
      <c r="E26" s="1">
        <f>SUM($L$10:L26)</f>
        <v>-743.4227744647294</v>
      </c>
      <c r="F26" s="1">
        <f t="shared" si="6"/>
        <v>71.619813438237045</v>
      </c>
      <c r="G26" s="1">
        <f t="shared" si="7"/>
        <v>67.525627527317553</v>
      </c>
      <c r="H26" s="1">
        <f t="shared" si="8"/>
        <v>62.574839854794988</v>
      </c>
      <c r="I26" s="1">
        <f t="shared" si="9"/>
        <v>56.797947446027109</v>
      </c>
      <c r="J26" s="1">
        <f t="shared" si="10"/>
        <v>50.398741061172103</v>
      </c>
      <c r="K26" s="1">
        <f t="shared" si="11"/>
        <v>43.714812620016524</v>
      </c>
      <c r="L26" s="1">
        <f t="shared" si="5"/>
        <v>-26.285187379983476</v>
      </c>
    </row>
    <row r="27" spans="2:12" x14ac:dyDescent="0.3">
      <c r="B27" s="1">
        <v>18</v>
      </c>
      <c r="C27" s="1">
        <f t="shared" si="2"/>
        <v>50.158778435108196</v>
      </c>
      <c r="D27" s="1">
        <f t="shared" si="3"/>
        <v>0.50158778435108198</v>
      </c>
      <c r="E27" s="1">
        <f>SUM($L$10:L27)</f>
        <v>-766.66243278188529</v>
      </c>
      <c r="F27" s="1">
        <f t="shared" si="6"/>
        <v>72.642037146626905</v>
      </c>
      <c r="G27" s="1">
        <f t="shared" si="7"/>
        <v>68.978650138685836</v>
      </c>
      <c r="H27" s="1">
        <f t="shared" si="8"/>
        <v>64.518048192871319</v>
      </c>
      <c r="I27" s="1">
        <f t="shared" si="9"/>
        <v>59.226419307335711</v>
      </c>
      <c r="J27" s="1">
        <f t="shared" si="10"/>
        <v>53.218359990334953</v>
      </c>
      <c r="K27" s="1">
        <f t="shared" si="11"/>
        <v>46.7603416828441</v>
      </c>
      <c r="L27" s="1">
        <f t="shared" si="5"/>
        <v>-23.2396583171559</v>
      </c>
    </row>
    <row r="28" spans="2:12" x14ac:dyDescent="0.3">
      <c r="B28" s="1">
        <v>19</v>
      </c>
      <c r="C28" s="1">
        <f t="shared" si="2"/>
        <v>45.530539669431036</v>
      </c>
      <c r="D28" s="1">
        <f t="shared" si="3"/>
        <v>0.45530539669431036</v>
      </c>
      <c r="E28" s="1">
        <f>SUM($L$10:L28)</f>
        <v>-787.00758621633133</v>
      </c>
      <c r="F28" s="1">
        <f t="shared" si="6"/>
        <v>73.476388958814709</v>
      </c>
      <c r="G28" s="1">
        <f t="shared" si="7"/>
        <v>70.198110515922792</v>
      </c>
      <c r="H28" s="1">
        <f t="shared" si="8"/>
        <v>66.191873563367693</v>
      </c>
      <c r="I28" s="1">
        <f t="shared" si="9"/>
        <v>61.381903508761823</v>
      </c>
      <c r="J28" s="1">
        <f t="shared" si="10"/>
        <v>55.807160148956143</v>
      </c>
      <c r="K28" s="1">
        <f t="shared" si="11"/>
        <v>49.654846565553974</v>
      </c>
      <c r="L28" s="1">
        <f t="shared" si="5"/>
        <v>-20.345153434446026</v>
      </c>
    </row>
    <row r="29" spans="2:12" x14ac:dyDescent="0.3">
      <c r="B29" s="1">
        <v>20</v>
      </c>
      <c r="C29" s="1">
        <f t="shared" si="2"/>
        <v>41.460787272826828</v>
      </c>
      <c r="D29" s="1">
        <f t="shared" si="3"/>
        <v>0.41460787272826827</v>
      </c>
      <c r="E29" s="1">
        <f>SUM($L$10:L29)</f>
        <v>-804.64726844114568</v>
      </c>
      <c r="F29" s="1">
        <f t="shared" si="6"/>
        <v>74.147996138429065</v>
      </c>
      <c r="G29" s="1">
        <f t="shared" si="7"/>
        <v>71.209773355919722</v>
      </c>
      <c r="H29" s="1">
        <f t="shared" si="8"/>
        <v>67.61759362010315</v>
      </c>
      <c r="I29" s="1">
        <f t="shared" si="9"/>
        <v>63.269614742205235</v>
      </c>
      <c r="J29" s="1">
        <f t="shared" si="10"/>
        <v>58.146942326997035</v>
      </c>
      <c r="K29" s="1">
        <f t="shared" si="11"/>
        <v>52.360317775185635</v>
      </c>
      <c r="L29" s="1">
        <f t="shared" si="5"/>
        <v>-17.639682224814365</v>
      </c>
    </row>
    <row r="30" spans="2:12" x14ac:dyDescent="0.3">
      <c r="B30" s="1">
        <v>21</v>
      </c>
      <c r="C30" s="1">
        <f t="shared" si="2"/>
        <v>37.949856283058317</v>
      </c>
      <c r="D30" s="1">
        <f t="shared" si="3"/>
        <v>0.37949856283058314</v>
      </c>
      <c r="E30" s="1">
        <f>SUM($L$10:L30)</f>
        <v>-819.79814236224422</v>
      </c>
      <c r="F30" s="1">
        <f t="shared" si="6"/>
        <v>74.680716877591863</v>
      </c>
      <c r="G30" s="1">
        <f t="shared" si="7"/>
        <v>72.038762580225395</v>
      </c>
      <c r="H30" s="1">
        <f t="shared" si="8"/>
        <v>68.818463567760134</v>
      </c>
      <c r="I30" s="1">
        <f t="shared" si="9"/>
        <v>64.902733996876634</v>
      </c>
      <c r="J30" s="1">
        <f t="shared" si="10"/>
        <v>60.231441755513671</v>
      </c>
      <c r="K30" s="1">
        <f t="shared" si="11"/>
        <v>54.849126078901513</v>
      </c>
      <c r="L30" s="1">
        <f t="shared" si="5"/>
        <v>-15.150873921098487</v>
      </c>
    </row>
    <row r="31" spans="2:12" x14ac:dyDescent="0.3">
      <c r="B31" s="1">
        <v>22</v>
      </c>
      <c r="C31" s="1">
        <f t="shared" si="2"/>
        <v>34.971406668830973</v>
      </c>
      <c r="D31" s="1">
        <f t="shared" si="3"/>
        <v>0.34971406668830973</v>
      </c>
      <c r="E31" s="1">
        <f>SUM($L$10:L31)</f>
        <v>-832.69347252102284</v>
      </c>
      <c r="F31" s="1">
        <f t="shared" si="6"/>
        <v>75.096575597329021</v>
      </c>
      <c r="G31" s="1">
        <f t="shared" si="7"/>
        <v>72.709255196655818</v>
      </c>
      <c r="H31" s="1">
        <f t="shared" si="8"/>
        <v>69.818382279395763</v>
      </c>
      <c r="I31" s="1">
        <f t="shared" si="9"/>
        <v>66.299314607357431</v>
      </c>
      <c r="J31" s="1">
        <f t="shared" si="10"/>
        <v>62.064194854251234</v>
      </c>
      <c r="K31" s="1">
        <f t="shared" si="11"/>
        <v>57.104669841221323</v>
      </c>
      <c r="L31" s="1">
        <f t="shared" si="5"/>
        <v>-12.895330158778677</v>
      </c>
    </row>
    <row r="32" spans="2:12" x14ac:dyDescent="0.3">
      <c r="B32" s="1">
        <v>23</v>
      </c>
      <c r="C32" s="1">
        <f t="shared" si="2"/>
        <v>32.482263500941613</v>
      </c>
      <c r="D32" s="1">
        <f t="shared" si="3"/>
        <v>0.32482263500941611</v>
      </c>
      <c r="E32" s="1">
        <f>SUM($L$10:L32)</f>
        <v>-843.57284854630188</v>
      </c>
      <c r="F32" s="1">
        <f>F31+($D$5-F31)*$D$7*D31-(F31-$D$1)*$D$4</f>
        <v>75.415359985313884</v>
      </c>
      <c r="G32" s="1">
        <f t="shared" si="7"/>
        <v>73.244049707034236</v>
      </c>
      <c r="H32" s="1">
        <f t="shared" si="8"/>
        <v>70.641088959533349</v>
      </c>
      <c r="I32" s="1">
        <f t="shared" si="9"/>
        <v>67.480107010784636</v>
      </c>
      <c r="J32" s="1">
        <f t="shared" si="10"/>
        <v>63.655952295126191</v>
      </c>
      <c r="K32" s="1">
        <f t="shared" si="11"/>
        <v>59.120623974721013</v>
      </c>
      <c r="L32" s="1">
        <f t="shared" si="5"/>
        <v>-10.879376025278987</v>
      </c>
    </row>
    <row r="33" spans="2:12" x14ac:dyDescent="0.3">
      <c r="B33" s="1">
        <v>24</v>
      </c>
      <c r="C33" s="1">
        <f t="shared" si="2"/>
        <v>30.43122027032118</v>
      </c>
      <c r="D33" s="1">
        <f t="shared" si="3"/>
        <v>0.3043122027032118</v>
      </c>
      <c r="E33" s="1">
        <f>SUM($L$10:L33)</f>
        <v>-852.67356821106227</v>
      </c>
      <c r="F33" s="1">
        <f t="shared" ref="F33:F80" si="12">F32+($D$5-F32)*$D$7*D32-(F32-$D$1)*$D$4</f>
        <v>75.654467189374358</v>
      </c>
      <c r="G33" s="1">
        <f t="shared" ref="G33:G80" si="13">(F32+G32)/2-(G32-$D$1)*$D$4</f>
        <v>73.664154224836125</v>
      </c>
      <c r="H33" s="1">
        <f t="shared" ref="H33:H80" si="14">(G32+H32)/2-(H32-$D$1)*$D$4</f>
        <v>71.309555721289613</v>
      </c>
      <c r="I33" s="1">
        <f t="shared" ref="I33:I80" si="15">(H32+I32)/2-(I32-$D$1)*$D$4</f>
        <v>68.467096647524187</v>
      </c>
      <c r="J33" s="1">
        <f t="shared" ref="J33:J80" si="16">(I32+J32)/2-(J32-$D$1)*$D$4</f>
        <v>65.022330249266346</v>
      </c>
      <c r="K33" s="1">
        <f t="shared" ref="K33:K80" si="17">(J32+K32)/2-(K32-$D$1)*$D$4</f>
        <v>60.899280335239588</v>
      </c>
      <c r="L33" s="1">
        <f t="shared" si="5"/>
        <v>-9.1007196647604118</v>
      </c>
    </row>
    <row r="34" spans="2:12" x14ac:dyDescent="0.3">
      <c r="B34" s="1">
        <v>25</v>
      </c>
      <c r="C34" s="1">
        <f t="shared" si="2"/>
        <v>28.765006984847179</v>
      </c>
      <c r="D34" s="1">
        <f t="shared" si="3"/>
        <v>0.2876500698484718</v>
      </c>
      <c r="E34" s="1">
        <f>SUM($L$10:L34)</f>
        <v>-860.22400392299983</v>
      </c>
      <c r="F34" s="1">
        <f t="shared" si="12"/>
        <v>75.828949920689695</v>
      </c>
      <c r="G34" s="1">
        <f t="shared" si="13"/>
        <v>73.98850877929479</v>
      </c>
      <c r="H34" s="1">
        <f t="shared" si="14"/>
        <v>71.845485526546739</v>
      </c>
      <c r="I34" s="1">
        <f t="shared" si="15"/>
        <v>69.282487476312852</v>
      </c>
      <c r="J34" s="1">
        <f t="shared" si="16"/>
        <v>66.181934320279424</v>
      </c>
      <c r="K34" s="1">
        <f t="shared" si="17"/>
        <v>62.449564288062476</v>
      </c>
      <c r="L34" s="1">
        <f t="shared" si="5"/>
        <v>-7.5504357119375243</v>
      </c>
    </row>
    <row r="35" spans="2:12" x14ac:dyDescent="0.3">
      <c r="B35" s="1">
        <v>26</v>
      </c>
      <c r="C35" s="1">
        <f t="shared" si="2"/>
        <v>27.431688930988873</v>
      </c>
      <c r="D35" s="1">
        <f t="shared" si="3"/>
        <v>0.27431688930988873</v>
      </c>
      <c r="E35" s="1">
        <f>SUM($L$10:L35)</f>
        <v>-866.43887417242968</v>
      </c>
      <c r="F35" s="1">
        <f t="shared" si="12"/>
        <v>75.951676805759845</v>
      </c>
      <c r="G35" s="1">
        <f t="shared" si="13"/>
        <v>74.233872990251058</v>
      </c>
      <c r="H35" s="1">
        <f t="shared" si="14"/>
        <v>72.268928583838942</v>
      </c>
      <c r="I35" s="1">
        <f t="shared" si="15"/>
        <v>69.947955407975883</v>
      </c>
      <c r="J35" s="1">
        <f t="shared" si="16"/>
        <v>67.154936719292635</v>
      </c>
      <c r="K35" s="1">
        <f t="shared" si="17"/>
        <v>63.785129750570171</v>
      </c>
      <c r="L35" s="1">
        <f t="shared" si="5"/>
        <v>-6.2148702494298291</v>
      </c>
    </row>
    <row r="36" spans="2:12" x14ac:dyDescent="0.3">
      <c r="B36" s="1">
        <v>27</v>
      </c>
      <c r="C36" s="1">
        <f t="shared" si="2"/>
        <v>26.382414783017811</v>
      </c>
      <c r="D36" s="1">
        <f t="shared" si="3"/>
        <v>0.2638241478301781</v>
      </c>
      <c r="E36" s="1">
        <f>SUM($L$10:L36)</f>
        <v>-871.51615505938037</v>
      </c>
      <c r="F36" s="1">
        <f t="shared" si="12"/>
        <v>76.033538756351589</v>
      </c>
      <c r="G36" s="1">
        <f t="shared" si="13"/>
        <v>74.41485148562731</v>
      </c>
      <c r="H36" s="1">
        <f t="shared" si="14"/>
        <v>72.598039179747019</v>
      </c>
      <c r="I36" s="1">
        <f t="shared" si="15"/>
        <v>70.484092553307718</v>
      </c>
      <c r="J36" s="1">
        <f t="shared" si="16"/>
        <v>67.962009354643101</v>
      </c>
      <c r="K36" s="1">
        <f t="shared" si="17"/>
        <v>64.922719113049283</v>
      </c>
      <c r="L36" s="1">
        <f t="shared" si="5"/>
        <v>-5.0772808869507173</v>
      </c>
    </row>
    <row r="37" spans="2:12" x14ac:dyDescent="0.3">
      <c r="B37" s="1">
        <v>28</v>
      </c>
      <c r="C37" s="1">
        <f t="shared" si="2"/>
        <v>25.572297026324996</v>
      </c>
      <c r="D37" s="1">
        <f t="shared" si="3"/>
        <v>0.25572297026324997</v>
      </c>
      <c r="E37" s="1">
        <f>SUM($L$10:L37)</f>
        <v>-875.63532481444724</v>
      </c>
      <c r="F37" s="1">
        <f t="shared" si="12"/>
        <v>76.083663314421017</v>
      </c>
      <c r="G37" s="1">
        <f t="shared" si="13"/>
        <v>74.54400947741911</v>
      </c>
      <c r="H37" s="1">
        <f t="shared" si="14"/>
        <v>72.848969842940321</v>
      </c>
      <c r="I37" s="1">
        <f t="shared" si="15"/>
        <v>70.910014709611019</v>
      </c>
      <c r="J37" s="1">
        <f t="shared" si="16"/>
        <v>68.623525837042379</v>
      </c>
      <c r="K37" s="1">
        <f t="shared" si="17"/>
        <v>65.88083024493308</v>
      </c>
      <c r="L37" s="1">
        <f t="shared" si="5"/>
        <v>-4.1191697550669204</v>
      </c>
    </row>
    <row r="38" spans="2:12" x14ac:dyDescent="0.3">
      <c r="B38" s="1">
        <v>29</v>
      </c>
      <c r="C38" s="1">
        <f t="shared" si="2"/>
        <v>24.960862744037644</v>
      </c>
      <c r="D38" s="1">
        <f t="shared" si="3"/>
        <v>0.24960862744037646</v>
      </c>
      <c r="E38" s="1">
        <f>SUM($L$10:L38)</f>
        <v>-878.9566571515212</v>
      </c>
      <c r="F38" s="1">
        <f t="shared" si="12"/>
        <v>76.10962156792209</v>
      </c>
      <c r="G38" s="1">
        <f t="shared" si="13"/>
        <v>74.632036277452329</v>
      </c>
      <c r="H38" s="1">
        <f t="shared" si="14"/>
        <v>73.035877537142952</v>
      </c>
      <c r="I38" s="1">
        <f t="shared" si="15"/>
        <v>71.243117092405527</v>
      </c>
      <c r="J38" s="1">
        <f t="shared" si="16"/>
        <v>69.158976200363668</v>
      </c>
      <c r="K38" s="1">
        <f t="shared" si="17"/>
        <v>66.67866766292606</v>
      </c>
      <c r="L38" s="1">
        <f t="shared" si="5"/>
        <v>-3.3213323370739403</v>
      </c>
    </row>
    <row r="39" spans="2:12" x14ac:dyDescent="0.3">
      <c r="B39" s="1">
        <v>30</v>
      </c>
      <c r="C39" s="1">
        <f t="shared" si="2"/>
        <v>24.512250622518295</v>
      </c>
      <c r="D39" s="1">
        <f t="shared" si="3"/>
        <v>0.24512250622518295</v>
      </c>
      <c r="E39" s="1">
        <f>SUM($L$10:L39)</f>
        <v>-881.62131856566293</v>
      </c>
      <c r="F39" s="1">
        <f t="shared" si="12"/>
        <v>76.117623449918483</v>
      </c>
      <c r="G39" s="1">
        <f t="shared" si="13"/>
        <v>74.687928469219059</v>
      </c>
      <c r="H39" s="1">
        <f t="shared" si="14"/>
        <v>73.171008438083362</v>
      </c>
      <c r="I39" s="1">
        <f t="shared" si="15"/>
        <v>71.498958351119171</v>
      </c>
      <c r="J39" s="1">
        <f t="shared" si="16"/>
        <v>69.586559443880049</v>
      </c>
      <c r="K39" s="1">
        <f t="shared" si="17"/>
        <v>67.335338585858281</v>
      </c>
      <c r="L39" s="1">
        <f t="shared" si="5"/>
        <v>-2.6646614141417189</v>
      </c>
    </row>
    <row r="40" spans="2:12" x14ac:dyDescent="0.3">
      <c r="B40" s="1">
        <v>31</v>
      </c>
      <c r="C40" s="1">
        <f t="shared" si="2"/>
        <v>24.195209250219921</v>
      </c>
      <c r="D40" s="1">
        <f t="shared" si="3"/>
        <v>0.24195209250219921</v>
      </c>
      <c r="E40" s="1">
        <f>SUM($L$10:L40)</f>
        <v>-883.75206128311697</v>
      </c>
      <c r="F40" s="1">
        <f t="shared" si="12"/>
        <v>76.112700591634066</v>
      </c>
      <c r="G40" s="1">
        <f t="shared" si="13"/>
        <v>74.71917685370353</v>
      </c>
      <c r="H40" s="1">
        <f t="shared" si="14"/>
        <v>73.264830848175166</v>
      </c>
      <c r="I40" s="1">
        <f t="shared" si="15"/>
        <v>71.691246415212277</v>
      </c>
      <c r="J40" s="1">
        <f t="shared" si="16"/>
        <v>69.922926904451103</v>
      </c>
      <c r="K40" s="1">
        <f t="shared" si="17"/>
        <v>67.869257282545931</v>
      </c>
      <c r="L40" s="1">
        <f t="shared" si="5"/>
        <v>-2.1307427174540692</v>
      </c>
    </row>
    <row r="41" spans="2:12" x14ac:dyDescent="0.3">
      <c r="B41" s="1">
        <v>32</v>
      </c>
      <c r="C41" s="1">
        <f t="shared" si="2"/>
        <v>23.982925835850242</v>
      </c>
      <c r="D41" s="1">
        <f t="shared" si="3"/>
        <v>0.23982925835850241</v>
      </c>
      <c r="E41" s="1">
        <f>SUM($L$10:L41)</f>
        <v>-885.45433490565028</v>
      </c>
      <c r="F41" s="1">
        <f t="shared" si="12"/>
        <v>76.09887593813059</v>
      </c>
      <c r="G41" s="1">
        <f t="shared" si="13"/>
        <v>74.7319490119975</v>
      </c>
      <c r="H41" s="1">
        <f t="shared" si="14"/>
        <v>73.326193465337155</v>
      </c>
      <c r="I41" s="1">
        <f t="shared" si="15"/>
        <v>71.831898051503572</v>
      </c>
      <c r="J41" s="1">
        <f t="shared" si="16"/>
        <v>70.183050073526061</v>
      </c>
      <c r="K41" s="1">
        <f t="shared" si="17"/>
        <v>68.297726377466688</v>
      </c>
      <c r="L41" s="1">
        <f t="shared" si="5"/>
        <v>-1.7022736225333119</v>
      </c>
    </row>
    <row r="42" spans="2:12" x14ac:dyDescent="0.3">
      <c r="B42" s="1">
        <v>33</v>
      </c>
      <c r="C42" s="1">
        <f t="shared" si="2"/>
        <v>23.852723781923583</v>
      </c>
      <c r="D42" s="1">
        <f t="shared" si="3"/>
        <v>0.23852723781923582</v>
      </c>
      <c r="E42" s="1">
        <f>SUM($L$10:L42)</f>
        <v>-886.81766825987222</v>
      </c>
      <c r="F42" s="1">
        <f t="shared" si="12"/>
        <v>76.079318903350796</v>
      </c>
      <c r="G42" s="1">
        <f t="shared" si="13"/>
        <v>74.731263112414069</v>
      </c>
      <c r="H42" s="1">
        <f t="shared" si="14"/>
        <v>73.362493820350608</v>
      </c>
      <c r="I42" s="1">
        <f t="shared" si="15"/>
        <v>71.931147032776565</v>
      </c>
      <c r="J42" s="1">
        <f t="shared" si="16"/>
        <v>70.380185936595737</v>
      </c>
      <c r="K42" s="1">
        <f t="shared" si="17"/>
        <v>68.636666645778035</v>
      </c>
      <c r="L42" s="1">
        <f t="shared" si="5"/>
        <v>-1.3633333542219646</v>
      </c>
    </row>
    <row r="43" spans="2:12" x14ac:dyDescent="0.3">
      <c r="B43" s="1">
        <v>34</v>
      </c>
      <c r="C43" s="1">
        <f t="shared" si="2"/>
        <v>23.785676490551495</v>
      </c>
      <c r="D43" s="1">
        <f t="shared" si="3"/>
        <v>0.23785676490551497</v>
      </c>
      <c r="E43" s="1">
        <f>SUM($L$10:L43)</f>
        <v>-887.91720030175759</v>
      </c>
      <c r="F43" s="1">
        <f t="shared" si="12"/>
        <v>76.056484950893534</v>
      </c>
      <c r="G43" s="1">
        <f t="shared" si="13"/>
        <v>74.721150218977243</v>
      </c>
      <c r="H43" s="1">
        <f t="shared" si="14"/>
        <v>73.379847293627961</v>
      </c>
      <c r="I43" s="1">
        <f t="shared" si="15"/>
        <v>71.997681088653877</v>
      </c>
      <c r="J43" s="1">
        <f t="shared" si="16"/>
        <v>70.525914160478706</v>
      </c>
      <c r="K43" s="1">
        <f t="shared" si="17"/>
        <v>68.90046795811466</v>
      </c>
      <c r="L43" s="1">
        <f t="shared" si="5"/>
        <v>-1.0995320418853396</v>
      </c>
    </row>
    <row r="44" spans="2:12" x14ac:dyDescent="0.3">
      <c r="B44" s="1">
        <v>35</v>
      </c>
      <c r="C44" s="1">
        <f t="shared" si="2"/>
        <v>23.766182716363708</v>
      </c>
      <c r="D44" s="1">
        <f t="shared" si="3"/>
        <v>0.2376618271636371</v>
      </c>
      <c r="E44" s="1">
        <f>SUM($L$10:L44)</f>
        <v>-888.81526509193736</v>
      </c>
      <c r="F44" s="1">
        <f t="shared" si="12"/>
        <v>76.032239091904401</v>
      </c>
      <c r="G44" s="1">
        <f t="shared" si="13"/>
        <v>74.704803207198182</v>
      </c>
      <c r="H44" s="1">
        <f t="shared" si="14"/>
        <v>73.383250665132252</v>
      </c>
      <c r="I44" s="1">
        <f t="shared" si="15"/>
        <v>72.038793177532739</v>
      </c>
      <c r="J44" s="1">
        <f t="shared" si="16"/>
        <v>70.630223697560311</v>
      </c>
      <c r="K44" s="1">
        <f t="shared" si="17"/>
        <v>69.101935209820255</v>
      </c>
      <c r="L44" s="1">
        <f t="shared" si="5"/>
        <v>-0.89806479017974539</v>
      </c>
    </row>
    <row r="45" spans="2:12" x14ac:dyDescent="0.3">
      <c r="B45" s="1">
        <v>36</v>
      </c>
      <c r="C45" s="1">
        <f t="shared" si="2"/>
        <v>23.78153857418749</v>
      </c>
      <c r="D45" s="1">
        <f t="shared" si="3"/>
        <v>0.23781538574187491</v>
      </c>
      <c r="E45" s="1">
        <f>SUM($L$10:L45)</f>
        <v>-889.5629598283698</v>
      </c>
      <c r="F45" s="1">
        <f t="shared" si="12"/>
        <v>76.007963534356406</v>
      </c>
      <c r="G45" s="1">
        <f t="shared" si="13"/>
        <v>74.684711109461318</v>
      </c>
      <c r="H45" s="1">
        <f t="shared" si="14"/>
        <v>73.376736302851057</v>
      </c>
      <c r="I45" s="1">
        <f t="shared" si="15"/>
        <v>72.060537006613345</v>
      </c>
      <c r="J45" s="1">
        <f t="shared" si="16"/>
        <v>70.701630641327029</v>
      </c>
      <c r="K45" s="1">
        <f t="shared" si="17"/>
        <v>69.252305263567521</v>
      </c>
      <c r="L45" s="1">
        <f t="shared" si="5"/>
        <v>-0.74769473643247863</v>
      </c>
    </row>
    <row r="46" spans="2:12" x14ac:dyDescent="0.3">
      <c r="B46" s="1">
        <v>37</v>
      </c>
      <c r="C46" s="1">
        <f t="shared" si="2"/>
        <v>23.821528975194546</v>
      </c>
      <c r="D46" s="1">
        <f t="shared" si="3"/>
        <v>0.23821528975194545</v>
      </c>
      <c r="E46" s="1">
        <f>SUM($L$10:L46)</f>
        <v>-890.20164569171709</v>
      </c>
      <c r="F46" s="1">
        <f t="shared" si="12"/>
        <v>75.984650324557876</v>
      </c>
      <c r="G46" s="1">
        <f t="shared" si="13"/>
        <v>74.6627784330406</v>
      </c>
      <c r="H46" s="1">
        <f t="shared" si="14"/>
        <v>73.363514502370549</v>
      </c>
      <c r="I46" s="1">
        <f t="shared" si="15"/>
        <v>72.067879942149531</v>
      </c>
      <c r="J46" s="1">
        <f t="shared" si="16"/>
        <v>70.747313440953604</v>
      </c>
      <c r="K46" s="1">
        <f t="shared" si="17"/>
        <v>69.36131413665268</v>
      </c>
      <c r="L46" s="1">
        <f t="shared" si="5"/>
        <v>-0.63868586334731958</v>
      </c>
    </row>
    <row r="47" spans="2:12" x14ac:dyDescent="0.3">
      <c r="B47" s="1">
        <v>38</v>
      </c>
      <c r="C47" s="1">
        <f t="shared" si="2"/>
        <v>23.878050920972679</v>
      </c>
      <c r="D47" s="1">
        <f t="shared" si="3"/>
        <v>0.23878050920972679</v>
      </c>
      <c r="E47" s="1">
        <f>SUM($L$10:L47)</f>
        <v>-890.76434832962207</v>
      </c>
      <c r="F47" s="1">
        <f t="shared" si="12"/>
        <v>75.962980194309637</v>
      </c>
      <c r="G47" s="1">
        <f t="shared" si="13"/>
        <v>74.640429648386231</v>
      </c>
      <c r="H47" s="1">
        <f t="shared" si="14"/>
        <v>73.346102536425946</v>
      </c>
      <c r="I47" s="1">
        <f t="shared" si="15"/>
        <v>72.064848722983172</v>
      </c>
      <c r="J47" s="1">
        <f t="shared" si="16"/>
        <v>70.773255273539647</v>
      </c>
      <c r="K47" s="1">
        <f t="shared" si="17"/>
        <v>69.437297362094981</v>
      </c>
      <c r="L47" s="1">
        <f t="shared" si="5"/>
        <v>-0.56270263790501929</v>
      </c>
    </row>
    <row r="48" spans="2:12" x14ac:dyDescent="0.3">
      <c r="B48" s="1">
        <v>39</v>
      </c>
      <c r="C48" s="1">
        <f t="shared" si="2"/>
        <v>23.944774076241799</v>
      </c>
      <c r="D48" s="1">
        <f t="shared" si="3"/>
        <v>0.23944774076241801</v>
      </c>
      <c r="E48" s="1">
        <f>SUM($L$10:L48)</f>
        <v>-891.27703822883097</v>
      </c>
      <c r="F48" s="1">
        <f t="shared" si="12"/>
        <v>75.94338899147975</v>
      </c>
      <c r="G48" s="1">
        <f t="shared" si="13"/>
        <v>74.618699550743102</v>
      </c>
      <c r="H48" s="1">
        <f t="shared" si="14"/>
        <v>73.326439810700762</v>
      </c>
      <c r="I48" s="1">
        <f t="shared" si="15"/>
        <v>72.054665020667258</v>
      </c>
      <c r="J48" s="1">
        <f t="shared" si="16"/>
        <v>70.78438630734216</v>
      </c>
      <c r="K48" s="1">
        <f t="shared" si="17"/>
        <v>69.48731010079112</v>
      </c>
      <c r="L48" s="1">
        <f t="shared" si="5"/>
        <v>-0.51268989920887975</v>
      </c>
    </row>
    <row r="49" spans="2:12" x14ac:dyDescent="0.3">
      <c r="B49" s="1">
        <v>40</v>
      </c>
      <c r="C49" s="1">
        <f t="shared" si="2"/>
        <v>24.016839943237134</v>
      </c>
      <c r="D49" s="1">
        <f t="shared" si="3"/>
        <v>0.24016839943237134</v>
      </c>
      <c r="E49" s="1">
        <f>SUM($L$10:L49)</f>
        <v>-891.75978140102427</v>
      </c>
      <c r="F49" s="1">
        <f t="shared" si="12"/>
        <v>75.926123098105933</v>
      </c>
      <c r="G49" s="1">
        <f t="shared" si="13"/>
        <v>74.598310526727133</v>
      </c>
      <c r="H49" s="1">
        <f t="shared" si="14"/>
        <v>73.305989183088172</v>
      </c>
      <c r="I49" s="1">
        <f t="shared" si="15"/>
        <v>72.039869102925664</v>
      </c>
      <c r="J49" s="1">
        <f t="shared" si="16"/>
        <v>70.784720835162929</v>
      </c>
      <c r="K49" s="1">
        <f t="shared" si="17"/>
        <v>69.517256827806747</v>
      </c>
      <c r="L49" s="1">
        <f t="shared" si="5"/>
        <v>-0.48274317219325269</v>
      </c>
    </row>
    <row r="50" spans="2:12" x14ac:dyDescent="0.3">
      <c r="B50" s="1">
        <v>41</v>
      </c>
      <c r="C50" s="1">
        <f t="shared" si="2"/>
        <v>24.090598771572708</v>
      </c>
      <c r="D50" s="1">
        <f t="shared" si="3"/>
        <v>0.24090598771572708</v>
      </c>
      <c r="E50" s="1">
        <f>SUM($L$10:L50)</f>
        <v>-892.22775827988698</v>
      </c>
      <c r="F50" s="1">
        <f t="shared" si="12"/>
        <v>75.911285192274931</v>
      </c>
      <c r="G50" s="1">
        <f t="shared" si="13"/>
        <v>74.579737930832451</v>
      </c>
      <c r="H50" s="1">
        <f t="shared" si="14"/>
        <v>73.285824990119039</v>
      </c>
      <c r="I50" s="1">
        <f t="shared" si="15"/>
        <v>72.022430779220343</v>
      </c>
      <c r="J50" s="1">
        <f t="shared" si="16"/>
        <v>70.777485958604757</v>
      </c>
      <c r="K50" s="1">
        <f t="shared" si="17"/>
        <v>69.532023121137257</v>
      </c>
      <c r="L50" s="1">
        <f t="shared" si="5"/>
        <v>-0.46797687886274275</v>
      </c>
    </row>
    <row r="51" spans="2:12" x14ac:dyDescent="0.3">
      <c r="B51" s="1">
        <v>42</v>
      </c>
      <c r="C51" s="1">
        <f t="shared" si="2"/>
        <v>24.163382186666357</v>
      </c>
      <c r="D51" s="1">
        <f t="shared" si="3"/>
        <v>0.24163382186666357</v>
      </c>
      <c r="E51" s="1">
        <f>SUM($L$10:L51)</f>
        <v>-892.69215402903023</v>
      </c>
      <c r="F51" s="1">
        <f t="shared" si="12"/>
        <v>75.898871628115486</v>
      </c>
      <c r="G51" s="1">
        <f t="shared" si="13"/>
        <v>74.563264837418274</v>
      </c>
      <c r="H51" s="1">
        <f t="shared" si="14"/>
        <v>73.266708648099268</v>
      </c>
      <c r="I51" s="1">
        <f t="shared" si="15"/>
        <v>72.003847499929435</v>
      </c>
      <c r="J51" s="1">
        <f t="shared" si="16"/>
        <v>70.765239794429988</v>
      </c>
      <c r="K51" s="1">
        <f t="shared" si="17"/>
        <v>69.535604250856792</v>
      </c>
      <c r="L51" s="1">
        <f t="shared" si="5"/>
        <v>-0.46439574914320758</v>
      </c>
    </row>
    <row r="52" spans="2:12" x14ac:dyDescent="0.3">
      <c r="B52" s="1">
        <v>43</v>
      </c>
      <c r="C52" s="1">
        <f t="shared" si="2"/>
        <v>24.233308883811002</v>
      </c>
      <c r="D52" s="1">
        <f t="shared" si="3"/>
        <v>0.24233308883811003</v>
      </c>
      <c r="E52" s="1">
        <f>SUM($L$10:L52)</f>
        <v>-893.16092705952258</v>
      </c>
      <c r="F52" s="1">
        <f t="shared" si="12"/>
        <v>75.888802611730611</v>
      </c>
      <c r="G52" s="1">
        <f t="shared" si="13"/>
        <v>74.549027422299162</v>
      </c>
      <c r="H52" s="1">
        <f t="shared" si="14"/>
        <v>73.249152884657533</v>
      </c>
      <c r="I52" s="1">
        <f t="shared" si="15"/>
        <v>71.985229980265231</v>
      </c>
      <c r="J52" s="1">
        <f t="shared" si="16"/>
        <v>70.749978149749339</v>
      </c>
      <c r="K52" s="1">
        <f t="shared" si="17"/>
        <v>69.531226969507685</v>
      </c>
      <c r="L52" s="1">
        <f t="shared" si="5"/>
        <v>-0.468773030492315</v>
      </c>
    </row>
    <row r="53" spans="2:12" x14ac:dyDescent="0.3">
      <c r="B53" s="1">
        <v>44</v>
      </c>
      <c r="C53" s="1">
        <f t="shared" si="2"/>
        <v>24.299120375179928</v>
      </c>
      <c r="D53" s="1">
        <f t="shared" si="3"/>
        <v>0.24299120375179928</v>
      </c>
      <c r="E53" s="1">
        <f>SUM($L$10:L53)</f>
        <v>-893.63946483701295</v>
      </c>
      <c r="F53" s="1">
        <f t="shared" si="12"/>
        <v>75.880946247568218</v>
      </c>
      <c r="G53" s="1">
        <f t="shared" si="13"/>
        <v>74.537052174236152</v>
      </c>
      <c r="H53" s="1">
        <f t="shared" si="14"/>
        <v>73.233475742420126</v>
      </c>
      <c r="I53" s="1">
        <f t="shared" si="15"/>
        <v>71.967376057708066</v>
      </c>
      <c r="J53" s="1">
        <f t="shared" si="16"/>
        <v>70.733229338135416</v>
      </c>
      <c r="K53" s="1">
        <f t="shared" si="17"/>
        <v>69.521462222509669</v>
      </c>
      <c r="L53" s="1">
        <f t="shared" si="5"/>
        <v>-0.478537777490331</v>
      </c>
    </row>
    <row r="54" spans="2:12" x14ac:dyDescent="0.3">
      <c r="B54" s="1">
        <v>45</v>
      </c>
      <c r="C54" s="1">
        <f t="shared" si="2"/>
        <v>24.360043607167587</v>
      </c>
      <c r="D54" s="1">
        <f t="shared" si="3"/>
        <v>0.24360043607167586</v>
      </c>
      <c r="E54" s="1">
        <f>SUM($L$10:L54)</f>
        <v>-894.13113733447176</v>
      </c>
      <c r="F54" s="1">
        <f t="shared" si="12"/>
        <v>75.875137423021599</v>
      </c>
      <c r="G54" s="1">
        <f t="shared" si="13"/>
        <v>74.527286058724243</v>
      </c>
      <c r="H54" s="1">
        <f t="shared" si="14"/>
        <v>73.219845511547888</v>
      </c>
      <c r="I54" s="1">
        <f t="shared" si="15"/>
        <v>71.950833699342752</v>
      </c>
      <c r="J54" s="1">
        <f t="shared" si="16"/>
        <v>70.716137331195043</v>
      </c>
      <c r="K54" s="1">
        <f t="shared" si="17"/>
        <v>69.508327502541178</v>
      </c>
      <c r="L54" s="1">
        <f t="shared" si="5"/>
        <v>-0.49167249745882202</v>
      </c>
    </row>
    <row r="55" spans="2:12" x14ac:dyDescent="0.3">
      <c r="B55" s="1">
        <v>46</v>
      </c>
      <c r="C55" s="1">
        <f t="shared" si="2"/>
        <v>24.415677250489161</v>
      </c>
      <c r="D55" s="1">
        <f t="shared" si="3"/>
        <v>0.24415677250489162</v>
      </c>
      <c r="E55" s="1">
        <f>SUM($L$10:L55)</f>
        <v>-894.63775901138547</v>
      </c>
      <c r="F55" s="1">
        <f t="shared" si="12"/>
        <v>75.871192391676331</v>
      </c>
      <c r="G55" s="1">
        <f t="shared" si="13"/>
        <v>74.519620665138874</v>
      </c>
      <c r="H55" s="1">
        <f t="shared" si="14"/>
        <v>73.208317716241723</v>
      </c>
      <c r="I55" s="1">
        <f t="shared" si="15"/>
        <v>71.935954184203524</v>
      </c>
      <c r="J55" s="1">
        <f t="shared" si="16"/>
        <v>70.699533798628963</v>
      </c>
      <c r="K55" s="1">
        <f t="shared" si="17"/>
        <v>69.493378323086347</v>
      </c>
      <c r="L55" s="1">
        <f t="shared" si="5"/>
        <v>-0.50662167691365312</v>
      </c>
    </row>
    <row r="56" spans="2:12" x14ac:dyDescent="0.3">
      <c r="B56" s="1">
        <v>47</v>
      </c>
      <c r="C56" s="1">
        <f t="shared" si="2"/>
        <v>24.465898574578958</v>
      </c>
      <c r="D56" s="1">
        <f t="shared" si="3"/>
        <v>0.24465898574578956</v>
      </c>
      <c r="E56" s="1">
        <f>SUM($L$10:L56)</f>
        <v>-895.15997017956636</v>
      </c>
      <c r="F56" s="1">
        <f t="shared" si="12"/>
        <v>75.868919810445163</v>
      </c>
      <c r="G56" s="1">
        <f t="shared" si="13"/>
        <v>74.513911270093359</v>
      </c>
      <c r="H56" s="1">
        <f t="shared" si="14"/>
        <v>73.198865219237277</v>
      </c>
      <c r="I56" s="1">
        <f t="shared" si="15"/>
        <v>71.922936522920068</v>
      </c>
      <c r="J56" s="1">
        <f t="shared" si="16"/>
        <v>70.683999818933387</v>
      </c>
      <c r="K56" s="1">
        <f t="shared" si="17"/>
        <v>69.477788831819083</v>
      </c>
      <c r="L56" s="1">
        <f t="shared" si="5"/>
        <v>-0.52221116818091673</v>
      </c>
    </row>
    <row r="57" spans="2:12" x14ac:dyDescent="0.3">
      <c r="B57" s="1">
        <v>48</v>
      </c>
      <c r="C57" s="1">
        <f t="shared" si="2"/>
        <v>24.510788014851965</v>
      </c>
      <c r="D57" s="1">
        <f t="shared" si="3"/>
        <v>0.24510788014851964</v>
      </c>
      <c r="E57" s="1">
        <f>SUM($L$10:L57)</f>
        <v>-895.69754821458787</v>
      </c>
      <c r="F57" s="1">
        <f t="shared" si="12"/>
        <v>75.86812888556139</v>
      </c>
      <c r="G57" s="1">
        <f t="shared" si="13"/>
        <v>74.5099916493931</v>
      </c>
      <c r="H57" s="1">
        <f t="shared" si="14"/>
        <v>73.191402429424841</v>
      </c>
      <c r="I57" s="1">
        <f t="shared" si="15"/>
        <v>71.911864164542166</v>
      </c>
      <c r="J57" s="1">
        <f t="shared" si="16"/>
        <v>70.669918173190055</v>
      </c>
      <c r="K57" s="1">
        <f t="shared" si="17"/>
        <v>69.462421964978503</v>
      </c>
      <c r="L57" s="1">
        <f t="shared" si="5"/>
        <v>-0.5375780350214967</v>
      </c>
    </row>
    <row r="58" spans="2:12" x14ac:dyDescent="0.3">
      <c r="B58" s="1">
        <v>49</v>
      </c>
      <c r="C58" s="1">
        <f t="shared" si="2"/>
        <v>24.550568790209841</v>
      </c>
      <c r="D58" s="1">
        <f t="shared" si="3"/>
        <v>0.24550568790209842</v>
      </c>
      <c r="E58" s="1">
        <f>SUM($L$10:L58)</f>
        <v>-896.24965842006577</v>
      </c>
      <c r="F58" s="1">
        <f t="shared" si="12"/>
        <v>75.868635189118933</v>
      </c>
      <c r="G58" s="1">
        <f t="shared" si="13"/>
        <v>74.507685371859836</v>
      </c>
      <c r="H58" s="1">
        <f t="shared" si="14"/>
        <v>73.185804509041162</v>
      </c>
      <c r="I58" s="1">
        <f t="shared" si="15"/>
        <v>71.902734994926732</v>
      </c>
      <c r="J58" s="1">
        <f t="shared" si="16"/>
        <v>70.657517191701231</v>
      </c>
      <c r="K58" s="1">
        <f t="shared" si="17"/>
        <v>69.447889794522041</v>
      </c>
      <c r="L58" s="1">
        <f t="shared" si="5"/>
        <v>-0.55211020547795897</v>
      </c>
    </row>
    <row r="59" spans="2:12" x14ac:dyDescent="0.3">
      <c r="B59" s="1">
        <v>50</v>
      </c>
      <c r="C59" s="1">
        <f t="shared" si="2"/>
        <v>24.58555919929162</v>
      </c>
      <c r="D59" s="1">
        <f t="shared" si="3"/>
        <v>0.24585559199291621</v>
      </c>
      <c r="E59" s="1">
        <f>SUM($L$10:L59)</f>
        <v>-896.81505354938565</v>
      </c>
      <c r="F59" s="1">
        <f t="shared" si="12"/>
        <v>75.870264622832522</v>
      </c>
      <c r="G59" s="1">
        <f t="shared" si="13"/>
        <v>74.50681421334113</v>
      </c>
      <c r="H59" s="1">
        <f t="shared" si="14"/>
        <v>73.181922384087471</v>
      </c>
      <c r="I59" s="1">
        <f t="shared" si="15"/>
        <v>71.895485564547357</v>
      </c>
      <c r="J59" s="1">
        <f t="shared" si="16"/>
        <v>70.646907128417723</v>
      </c>
      <c r="K59" s="1">
        <f t="shared" si="17"/>
        <v>69.434604870680104</v>
      </c>
      <c r="L59" s="1">
        <f t="shared" si="5"/>
        <v>-0.56539512931989577</v>
      </c>
    </row>
    <row r="60" spans="2:12" x14ac:dyDescent="0.3">
      <c r="B60" s="1">
        <v>51</v>
      </c>
      <c r="C60" s="1">
        <f t="shared" si="2"/>
        <v>24.616135496971051</v>
      </c>
      <c r="D60" s="1">
        <f t="shared" si="3"/>
        <v>0.24616135496971051</v>
      </c>
      <c r="E60" s="1">
        <f>SUM($L$10:L60)</f>
        <v>-897.39223011072022</v>
      </c>
      <c r="F60" s="1">
        <f t="shared" si="12"/>
        <v>75.872855929486803</v>
      </c>
      <c r="G60" s="1">
        <f t="shared" si="13"/>
        <v>74.507204240420066</v>
      </c>
      <c r="H60" s="1">
        <f t="shared" si="14"/>
        <v>73.179594268913206</v>
      </c>
      <c r="I60" s="1">
        <f t="shared" si="15"/>
        <v>71.890010404760574</v>
      </c>
      <c r="J60" s="1">
        <f t="shared" si="16"/>
        <v>70.638110007377321</v>
      </c>
      <c r="K60" s="1">
        <f t="shared" si="17"/>
        <v>69.422823438665404</v>
      </c>
      <c r="L60" s="1">
        <f t="shared" si="5"/>
        <v>-0.57717656133459627</v>
      </c>
    </row>
    <row r="61" spans="2:12" x14ac:dyDescent="0.3">
      <c r="B61" s="1">
        <v>52</v>
      </c>
      <c r="C61" s="1">
        <f t="shared" si="2"/>
        <v>24.642703515244698</v>
      </c>
      <c r="D61" s="1">
        <f t="shared" si="3"/>
        <v>0.24642703515244699</v>
      </c>
      <c r="E61" s="1">
        <f>SUM($L$10:L61)</f>
        <v>-897.97954868068223</v>
      </c>
      <c r="F61" s="1">
        <f t="shared" si="12"/>
        <v>75.876262085154082</v>
      </c>
      <c r="G61" s="1">
        <f t="shared" si="13"/>
        <v>74.508690031948177</v>
      </c>
      <c r="H61" s="1">
        <f t="shared" si="14"/>
        <v>73.178654326305221</v>
      </c>
      <c r="I61" s="1">
        <f t="shared" si="15"/>
        <v>71.886177206777376</v>
      </c>
      <c r="J61" s="1">
        <f t="shared" si="16"/>
        <v>70.631083830976735</v>
      </c>
      <c r="K61" s="1">
        <f t="shared" si="17"/>
        <v>69.412681430038049</v>
      </c>
      <c r="L61" s="1">
        <f t="shared" si="5"/>
        <v>-0.5873185699619512</v>
      </c>
    </row>
    <row r="62" spans="2:12" x14ac:dyDescent="0.3">
      <c r="B62" s="1">
        <v>53</v>
      </c>
      <c r="C62" s="1">
        <f t="shared" si="2"/>
        <v>24.665677438419635</v>
      </c>
      <c r="D62" s="1">
        <f t="shared" si="3"/>
        <v>0.24665677438419636</v>
      </c>
      <c r="E62" s="1">
        <f>SUM($L$10:L62)</f>
        <v>-898.57532456805029</v>
      </c>
      <c r="F62" s="1">
        <f t="shared" si="12"/>
        <v>75.88035084635014</v>
      </c>
      <c r="G62" s="1">
        <f t="shared" si="13"/>
        <v>74.511117433151782</v>
      </c>
      <c r="H62" s="1">
        <f t="shared" si="14"/>
        <v>73.17893900004789</v>
      </c>
      <c r="I62" s="1">
        <f t="shared" si="15"/>
        <v>71.883838551456591</v>
      </c>
      <c r="J62" s="1">
        <f t="shared" si="16"/>
        <v>70.62574197098985</v>
      </c>
      <c r="K62" s="1">
        <f t="shared" si="17"/>
        <v>69.404224112631923</v>
      </c>
      <c r="L62" s="1">
        <f t="shared" si="5"/>
        <v>-0.59577588736807741</v>
      </c>
    </row>
    <row r="63" spans="2:12" x14ac:dyDescent="0.3">
      <c r="B63" s="1">
        <v>54</v>
      </c>
      <c r="C63" s="1">
        <f t="shared" si="2"/>
        <v>24.685464368268981</v>
      </c>
      <c r="D63" s="1">
        <f t="shared" si="3"/>
        <v>0.24685464368268981</v>
      </c>
      <c r="E63" s="1">
        <f>SUM($L$10:L63)</f>
        <v>-899.17789432764732</v>
      </c>
      <c r="F63" s="1">
        <f t="shared" si="12"/>
        <v>75.8850046753372</v>
      </c>
      <c r="G63" s="1">
        <f t="shared" si="13"/>
        <v>74.514345171836553</v>
      </c>
      <c r="H63" s="1">
        <f t="shared" si="14"/>
        <v>73.180291479099239</v>
      </c>
      <c r="I63" s="1">
        <f t="shared" si="15"/>
        <v>71.882840793859046</v>
      </c>
      <c r="J63" s="1">
        <f t="shared" si="16"/>
        <v>70.621968486585843</v>
      </c>
      <c r="K63" s="1">
        <f t="shared" si="17"/>
        <v>69.397430240402997</v>
      </c>
      <c r="L63" s="1">
        <f t="shared" si="5"/>
        <v>-0.60256975959700299</v>
      </c>
    </row>
    <row r="64" spans="2:12" x14ac:dyDescent="0.3">
      <c r="B64" s="1">
        <v>55</v>
      </c>
      <c r="C64" s="1">
        <f t="shared" si="2"/>
        <v>24.702453519341507</v>
      </c>
      <c r="D64" s="1">
        <f t="shared" si="3"/>
        <v>0.24702453519341508</v>
      </c>
      <c r="E64" s="1">
        <f>SUM($L$10:L64)</f>
        <v>-899.78566284215799</v>
      </c>
      <c r="F64" s="1">
        <f t="shared" si="12"/>
        <v>75.890120223142162</v>
      </c>
      <c r="G64" s="1">
        <f t="shared" si="13"/>
        <v>74.518245608938926</v>
      </c>
      <c r="H64" s="1">
        <f t="shared" si="14"/>
        <v>73.182564681979159</v>
      </c>
      <c r="I64" s="1">
        <f t="shared" si="15"/>
        <v>71.883030626555907</v>
      </c>
      <c r="J64" s="1">
        <f t="shared" si="16"/>
        <v>70.619630034140116</v>
      </c>
      <c r="K64" s="1">
        <f t="shared" si="17"/>
        <v>69.392231485489376</v>
      </c>
      <c r="L64" s="1">
        <f t="shared" si="5"/>
        <v>-0.60776851451062441</v>
      </c>
    </row>
    <row r="65" spans="2:12" x14ac:dyDescent="0.3">
      <c r="B65" s="1">
        <v>56</v>
      </c>
      <c r="C65" s="1">
        <f t="shared" si="2"/>
        <v>24.717009067640699</v>
      </c>
      <c r="D65" s="1">
        <f t="shared" si="3"/>
        <v>0.24717009067640699</v>
      </c>
      <c r="E65" s="1">
        <f>SUM($L$10:L65)</f>
        <v>-900.39713497591185</v>
      </c>
      <c r="F65" s="1">
        <f t="shared" si="12"/>
        <v>75.895607512857424</v>
      </c>
      <c r="G65" s="1">
        <f t="shared" si="13"/>
        <v>74.5227048459288</v>
      </c>
      <c r="H65" s="1">
        <f t="shared" si="14"/>
        <v>73.185623086934299</v>
      </c>
      <c r="I65" s="1">
        <f t="shared" si="15"/>
        <v>71.884259771435595</v>
      </c>
      <c r="J65" s="1">
        <f t="shared" si="16"/>
        <v>70.618584954921261</v>
      </c>
      <c r="K65" s="1">
        <f t="shared" si="17"/>
        <v>69.388527866246122</v>
      </c>
      <c r="L65" s="1">
        <f t="shared" si="5"/>
        <v>-0.61147213375387821</v>
      </c>
    </row>
    <row r="66" spans="2:12" x14ac:dyDescent="0.3">
      <c r="B66" s="1">
        <v>57</v>
      </c>
      <c r="C66" s="1">
        <f t="shared" si="2"/>
        <v>24.729465837860388</v>
      </c>
      <c r="D66" s="1">
        <f t="shared" si="3"/>
        <v>0.24729465837860387</v>
      </c>
      <c r="E66" s="1">
        <f>SUM($L$10:L66)</f>
        <v>-901.0109351636562</v>
      </c>
      <c r="F66" s="1">
        <f t="shared" si="12"/>
        <v>75.901388934737753</v>
      </c>
      <c r="G66" s="1">
        <f t="shared" si="13"/>
        <v>74.52762236881901</v>
      </c>
      <c r="H66" s="1">
        <f t="shared" si="14"/>
        <v>73.18934367784486</v>
      </c>
      <c r="I66" s="1">
        <f t="shared" si="15"/>
        <v>71.886388182042012</v>
      </c>
      <c r="J66" s="1">
        <f t="shared" si="16"/>
        <v>70.618690051241899</v>
      </c>
      <c r="K66" s="1">
        <f t="shared" si="17"/>
        <v>69.386199812255612</v>
      </c>
      <c r="L66" s="1">
        <f t="shared" si="5"/>
        <v>-0.61380018774438838</v>
      </c>
    </row>
    <row r="67" spans="2:12" x14ac:dyDescent="0.3">
      <c r="B67" s="1">
        <v>58</v>
      </c>
      <c r="C67" s="1">
        <f t="shared" si="2"/>
        <v>24.740127156144194</v>
      </c>
      <c r="D67" s="1">
        <f t="shared" si="3"/>
        <v>0.24740127156144193</v>
      </c>
      <c r="E67" s="1">
        <f>SUM($L$10:L67)</f>
        <v>-901.62581772956059</v>
      </c>
      <c r="F67" s="1">
        <f t="shared" si="12"/>
        <v>75.907398138811729</v>
      </c>
      <c r="G67" s="1">
        <f t="shared" si="13"/>
        <v>74.532910372168146</v>
      </c>
      <c r="H67" s="1">
        <f t="shared" si="14"/>
        <v>73.193616227358874</v>
      </c>
      <c r="I67" s="1">
        <f t="shared" si="15"/>
        <v>71.889286077667904</v>
      </c>
      <c r="J67" s="1">
        <f t="shared" si="16"/>
        <v>70.619805491001429</v>
      </c>
      <c r="K67" s="1">
        <f t="shared" si="17"/>
        <v>69.385117434095562</v>
      </c>
      <c r="L67" s="1">
        <f t="shared" si="5"/>
        <v>-0.61488256590443768</v>
      </c>
    </row>
    <row r="68" spans="2:12" x14ac:dyDescent="0.3">
      <c r="B68" s="1">
        <v>59</v>
      </c>
      <c r="C68" s="1">
        <f t="shared" si="2"/>
        <v>24.749264318188445</v>
      </c>
      <c r="D68" s="1">
        <f t="shared" si="3"/>
        <v>0.24749264318188446</v>
      </c>
      <c r="E68" s="1">
        <f>SUM($L$10:L68)</f>
        <v>-902.24067023493831</v>
      </c>
      <c r="F68" s="1">
        <f t="shared" si="12"/>
        <v>75.913578889528637</v>
      </c>
      <c r="G68" s="1">
        <f t="shared" si="13"/>
        <v>74.538492875837846</v>
      </c>
      <c r="H68" s="1">
        <f t="shared" si="14"/>
        <v>73.198343096921519</v>
      </c>
      <c r="I68" s="1">
        <f t="shared" si="15"/>
        <v>71.892835076542539</v>
      </c>
      <c r="J68" s="1">
        <f t="shared" si="16"/>
        <v>70.621798215697154</v>
      </c>
      <c r="K68" s="1">
        <f t="shared" si="17"/>
        <v>69.385147494622302</v>
      </c>
      <c r="L68" s="1">
        <f t="shared" si="5"/>
        <v>-0.61485250537769787</v>
      </c>
    </row>
    <row r="69" spans="2:12" x14ac:dyDescent="0.3">
      <c r="B69" s="1">
        <v>60</v>
      </c>
      <c r="C69" s="1">
        <f t="shared" si="2"/>
        <v>24.757117227895048</v>
      </c>
      <c r="D69" s="1">
        <f t="shared" si="3"/>
        <v>0.24757117227895048</v>
      </c>
      <c r="E69" s="1">
        <f>SUM($L$10:L69)</f>
        <v>-902.85451172346131</v>
      </c>
      <c r="F69" s="1">
        <f t="shared" si="12"/>
        <v>75.919883929737097</v>
      </c>
      <c r="G69" s="1">
        <f t="shared" si="13"/>
        <v>74.544304721735273</v>
      </c>
      <c r="H69" s="1">
        <f t="shared" si="14"/>
        <v>73.203438697668162</v>
      </c>
      <c r="I69" s="1">
        <f t="shared" si="15"/>
        <v>71.896928648275249</v>
      </c>
      <c r="J69" s="1">
        <f t="shared" si="16"/>
        <v>70.624544168423625</v>
      </c>
      <c r="K69" s="1">
        <f t="shared" si="17"/>
        <v>69.38615851147695</v>
      </c>
      <c r="L69" s="1">
        <f t="shared" si="5"/>
        <v>-0.61384148852305032</v>
      </c>
    </row>
    <row r="70" spans="2:12" x14ac:dyDescent="0.3">
      <c r="B70" s="1">
        <v>61</v>
      </c>
      <c r="C70" s="1">
        <f t="shared" si="2"/>
        <v>24.763895851330869</v>
      </c>
      <c r="D70" s="1">
        <f t="shared" si="3"/>
        <v>0.24763895851330869</v>
      </c>
      <c r="E70" s="1">
        <f>SUM($L$10:L70)</f>
        <v>-903.46648736490442</v>
      </c>
      <c r="F70" s="1">
        <f t="shared" si="12"/>
        <v>75.926273887464447</v>
      </c>
      <c r="G70" s="1">
        <f t="shared" si="13"/>
        <v>74.550290516714497</v>
      </c>
      <c r="H70" s="1">
        <f t="shared" si="14"/>
        <v>73.208828725980865</v>
      </c>
      <c r="I70" s="1">
        <f t="shared" si="15"/>
        <v>71.901472064868273</v>
      </c>
      <c r="J70" s="1">
        <f t="shared" si="16"/>
        <v>70.627929606244138</v>
      </c>
      <c r="K70" s="1">
        <f t="shared" si="17"/>
        <v>69.388024358556834</v>
      </c>
      <c r="L70" s="1">
        <f t="shared" si="5"/>
        <v>-0.6119756414431663</v>
      </c>
    </row>
    <row r="71" spans="2:12" x14ac:dyDescent="0.3">
      <c r="B71" s="1">
        <v>62</v>
      </c>
      <c r="C71" s="1">
        <f t="shared" si="2"/>
        <v>24.769782206126344</v>
      </c>
      <c r="D71" s="1">
        <f t="shared" si="3"/>
        <v>0.24769782206126345</v>
      </c>
      <c r="E71" s="1">
        <f>SUM($L$10:L71)</f>
        <v>-904.07586068698583</v>
      </c>
      <c r="F71" s="1">
        <f t="shared" si="12"/>
        <v>75.932716248013776</v>
      </c>
      <c r="G71" s="1">
        <f t="shared" si="13"/>
        <v>74.556403570630536</v>
      </c>
      <c r="H71" s="1">
        <f t="shared" si="14"/>
        <v>73.214449262272922</v>
      </c>
      <c r="I71" s="1">
        <f t="shared" si="15"/>
        <v>71.90638199461371</v>
      </c>
      <c r="J71" s="1">
        <f t="shared" si="16"/>
        <v>70.631851715478149</v>
      </c>
      <c r="K71" s="1">
        <f t="shared" si="17"/>
        <v>69.390626677918533</v>
      </c>
      <c r="L71" s="1">
        <f t="shared" si="5"/>
        <v>-0.60937332208146699</v>
      </c>
    </row>
    <row r="72" spans="2:12" x14ac:dyDescent="0.3">
      <c r="B72" s="1">
        <v>63</v>
      </c>
      <c r="C72" s="1">
        <f t="shared" si="2"/>
        <v>24.774932669281107</v>
      </c>
      <c r="D72" s="1">
        <f t="shared" si="3"/>
        <v>0.24774932669281105</v>
      </c>
      <c r="E72" s="1">
        <f>SUM($L$10:L72)</f>
        <v>-904.68200432376148</v>
      </c>
      <c r="F72" s="1">
        <f t="shared" si="12"/>
        <v>75.939184405350559</v>
      </c>
      <c r="G72" s="1">
        <f t="shared" si="13"/>
        <v>74.562604864689277</v>
      </c>
      <c r="H72" s="1">
        <f t="shared" si="14"/>
        <v>73.220245800673325</v>
      </c>
      <c r="I72" s="1">
        <f t="shared" si="15"/>
        <v>71.911585853510644</v>
      </c>
      <c r="J72" s="1">
        <f t="shared" si="16"/>
        <v>70.636218708602442</v>
      </c>
      <c r="K72" s="1">
        <f t="shared" si="17"/>
        <v>69.393856363224359</v>
      </c>
      <c r="L72" s="1">
        <f t="shared" si="5"/>
        <v>-0.60614363677564143</v>
      </c>
    </row>
    <row r="73" spans="2:12" x14ac:dyDescent="0.3">
      <c r="B73" s="1">
        <v>64</v>
      </c>
      <c r="C73" s="1">
        <f t="shared" si="2"/>
        <v>24.779480438211333</v>
      </c>
      <c r="D73" s="1">
        <f t="shared" si="3"/>
        <v>0.24779480438211332</v>
      </c>
      <c r="E73" s="1">
        <f>SUM($L$10:L73)</f>
        <v>-905.28438999238836</v>
      </c>
      <c r="F73" s="1">
        <f t="shared" si="12"/>
        <v>75.945656800202713</v>
      </c>
      <c r="G73" s="1">
        <f t="shared" si="13"/>
        <v>74.568862074211296</v>
      </c>
      <c r="H73" s="1">
        <f t="shared" si="14"/>
        <v>73.226172260172888</v>
      </c>
      <c r="I73" s="1">
        <f t="shared" si="15"/>
        <v>71.917021003923097</v>
      </c>
      <c r="J73" s="1">
        <f t="shared" si="16"/>
        <v>70.640949547199</v>
      </c>
      <c r="K73" s="1">
        <f t="shared" si="17"/>
        <v>69.397614331373092</v>
      </c>
      <c r="L73" s="1">
        <f t="shared" si="5"/>
        <v>-0.60238566862690845</v>
      </c>
    </row>
    <row r="74" spans="2:12" x14ac:dyDescent="0.3">
      <c r="B74" s="1">
        <v>65</v>
      </c>
      <c r="C74" s="1">
        <f t="shared" si="2"/>
        <v>24.783538022234346</v>
      </c>
      <c r="D74" s="1">
        <f t="shared" si="3"/>
        <v>0.24783538022234347</v>
      </c>
      <c r="E74" s="1">
        <f>SUM($L$10:L74)</f>
        <v>-905.88257823224444</v>
      </c>
      <c r="F74" s="1">
        <f t="shared" si="12"/>
        <v>75.95211614738632</v>
      </c>
      <c r="G74" s="1">
        <f t="shared" si="13"/>
        <v>74.575148661279371</v>
      </c>
      <c r="H74" s="1">
        <f t="shared" si="14"/>
        <v>73.232190013939928</v>
      </c>
      <c r="I74" s="1">
        <f t="shared" si="15"/>
        <v>71.922633869498966</v>
      </c>
      <c r="J74" s="1">
        <f t="shared" si="16"/>
        <v>70.64597340622106</v>
      </c>
      <c r="K74" s="1">
        <f t="shared" si="17"/>
        <v>69.401811760143886</v>
      </c>
      <c r="L74" s="1">
        <f t="shared" si="5"/>
        <v>-0.59818823985611402</v>
      </c>
    </row>
    <row r="75" spans="2:12" x14ac:dyDescent="0.3">
      <c r="B75" s="1">
        <v>66</v>
      </c>
      <c r="C75" s="1">
        <f t="shared" ref="C75:C138" si="18">D75*100</f>
        <v>24.787199675893774</v>
      </c>
      <c r="D75" s="1">
        <f t="shared" ref="D75:D138" si="19">MAX(0,MIN(1, ($D$8-K75)*$I$1+$I$2*(K75-K74)+$I$3*E75))</f>
        <v>0.24787199675893776</v>
      </c>
      <c r="E75" s="1">
        <f>SUM($L$10:L75)</f>
        <v>-906.47620829606376</v>
      </c>
      <c r="F75" s="1">
        <f t="shared" si="12"/>
        <v>75.958548751285235</v>
      </c>
      <c r="G75" s="1">
        <f t="shared" si="13"/>
        <v>74.581443046066852</v>
      </c>
      <c r="H75" s="1">
        <f t="shared" si="14"/>
        <v>73.238266962435389</v>
      </c>
      <c r="I75" s="1">
        <f t="shared" si="15"/>
        <v>71.928379018350711</v>
      </c>
      <c r="J75" s="1">
        <f t="shared" si="16"/>
        <v>70.651228970282247</v>
      </c>
      <c r="K75" s="1">
        <f t="shared" si="17"/>
        <v>69.406369936180681</v>
      </c>
      <c r="L75" s="1">
        <f t="shared" ref="L75:L138" si="20">K75-$D$8</f>
        <v>-0.59363006381931882</v>
      </c>
    </row>
    <row r="76" spans="2:12" x14ac:dyDescent="0.3">
      <c r="B76" s="1">
        <v>67</v>
      </c>
      <c r="C76" s="1">
        <f t="shared" si="18"/>
        <v>24.790543712805558</v>
      </c>
      <c r="D76" s="1">
        <f t="shared" si="19"/>
        <v>0.24790543712805557</v>
      </c>
      <c r="E76" s="1">
        <f>SUM($L$10:L76)</f>
        <v>-907.0649884670346</v>
      </c>
      <c r="F76" s="1">
        <f t="shared" si="12"/>
        <v>75.964943905892184</v>
      </c>
      <c r="G76" s="1">
        <f t="shared" si="13"/>
        <v>74.587727860600211</v>
      </c>
      <c r="H76" s="1">
        <f t="shared" si="14"/>
        <v>73.244376667220678</v>
      </c>
      <c r="I76" s="1">
        <f t="shared" si="15"/>
        <v>71.934218252663655</v>
      </c>
      <c r="J76" s="1">
        <f t="shared" si="16"/>
        <v>70.656663632187957</v>
      </c>
      <c r="K76" s="1">
        <f t="shared" si="17"/>
        <v>69.411219829029207</v>
      </c>
      <c r="L76" s="1">
        <f t="shared" si="20"/>
        <v>-0.58878017097079294</v>
      </c>
    </row>
    <row r="77" spans="2:12" x14ac:dyDescent="0.3">
      <c r="B77" s="1">
        <v>68</v>
      </c>
      <c r="C77" s="1">
        <f t="shared" si="18"/>
        <v>24.793634660154861</v>
      </c>
      <c r="D77" s="1">
        <f t="shared" si="19"/>
        <v>0.24793634660154862</v>
      </c>
      <c r="E77" s="1">
        <f>SUM($L$10:L77)</f>
        <v>-907.64868698428893</v>
      </c>
      <c r="F77" s="1">
        <f t="shared" si="12"/>
        <v>75.971293374138142</v>
      </c>
      <c r="G77" s="1">
        <f t="shared" si="13"/>
        <v>74.593989284988695</v>
      </c>
      <c r="H77" s="1">
        <f t="shared" si="14"/>
        <v>73.250497555570192</v>
      </c>
      <c r="I77" s="1">
        <f t="shared" si="15"/>
        <v>71.940119731783881</v>
      </c>
      <c r="J77" s="1">
        <f t="shared" si="16"/>
        <v>70.662232647023458</v>
      </c>
      <c r="K77" s="1">
        <f t="shared" si="17"/>
        <v>69.416301482745709</v>
      </c>
      <c r="L77" s="1">
        <f t="shared" si="20"/>
        <v>-0.583698517254291</v>
      </c>
    </row>
    <row r="78" spans="2:12" x14ac:dyDescent="0.3">
      <c r="B78" s="1">
        <v>69</v>
      </c>
      <c r="C78" s="1">
        <f t="shared" si="18"/>
        <v>24.79652523056312</v>
      </c>
      <c r="D78" s="1">
        <f t="shared" si="19"/>
        <v>0.24796525230563121</v>
      </c>
      <c r="E78" s="1">
        <f>SUM($L$10:L78)</f>
        <v>-908.22712368793873</v>
      </c>
      <c r="F78" s="1">
        <f t="shared" si="12"/>
        <v>75.977590940209652</v>
      </c>
      <c r="G78" s="1">
        <f t="shared" si="13"/>
        <v>74.600216463501056</v>
      </c>
      <c r="H78" s="1">
        <f t="shared" si="14"/>
        <v>73.256612200834809</v>
      </c>
      <c r="I78" s="1">
        <f t="shared" si="15"/>
        <v>71.946057147029748</v>
      </c>
      <c r="J78" s="1">
        <f t="shared" si="16"/>
        <v>70.667898281315871</v>
      </c>
      <c r="K78" s="1">
        <f t="shared" si="17"/>
        <v>69.421563296350257</v>
      </c>
      <c r="L78" s="1">
        <f t="shared" si="20"/>
        <v>-0.57843670364974287</v>
      </c>
    </row>
    <row r="79" spans="2:12" x14ac:dyDescent="0.3">
      <c r="B79" s="1">
        <v>70</v>
      </c>
      <c r="C79" s="1">
        <f t="shared" si="18"/>
        <v>24.79925810062943</v>
      </c>
      <c r="D79" s="1">
        <f t="shared" si="19"/>
        <v>0.24799258100629432</v>
      </c>
      <c r="E79" s="1">
        <f>SUM($L$10:L79)</f>
        <v>-908.80016244031003</v>
      </c>
      <c r="F79" s="1">
        <f t="shared" si="12"/>
        <v>75.98383202802556</v>
      </c>
      <c r="G79" s="1">
        <f t="shared" si="13"/>
        <v>74.606400996061595</v>
      </c>
      <c r="H79" s="1">
        <f t="shared" si="14"/>
        <v>73.262706679657498</v>
      </c>
      <c r="I79" s="1">
        <f t="shared" si="15"/>
        <v>71.952008959594409</v>
      </c>
      <c r="J79" s="1">
        <f t="shared" si="16"/>
        <v>70.67362898565635</v>
      </c>
      <c r="K79" s="1">
        <f t="shared" si="17"/>
        <v>69.426961247628682</v>
      </c>
      <c r="L79" s="1">
        <f t="shared" si="20"/>
        <v>-0.57303875237131763</v>
      </c>
    </row>
    <row r="80" spans="2:12" x14ac:dyDescent="0.3">
      <c r="B80" s="1">
        <v>71</v>
      </c>
      <c r="C80" s="1">
        <f t="shared" si="18"/>
        <v>24.80186749476908</v>
      </c>
      <c r="D80" s="1">
        <f t="shared" si="19"/>
        <v>0.24801867494769081</v>
      </c>
      <c r="E80" s="1">
        <f>SUM($L$10:L80)</f>
        <v>-909.3677043392629</v>
      </c>
      <c r="F80" s="1">
        <f t="shared" si="12"/>
        <v>75.990013378889287</v>
      </c>
      <c r="G80" s="1">
        <f t="shared" si="13"/>
        <v>74.612536499592807</v>
      </c>
      <c r="H80" s="1">
        <f t="shared" si="14"/>
        <v>73.268770004363816</v>
      </c>
      <c r="I80" s="1">
        <f t="shared" si="15"/>
        <v>71.95795770763101</v>
      </c>
      <c r="J80" s="1">
        <f t="shared" si="16"/>
        <v>70.679398610304673</v>
      </c>
      <c r="K80" s="1">
        <f t="shared" si="17"/>
        <v>69.43245810104716</v>
      </c>
      <c r="L80" s="1">
        <f t="shared" si="20"/>
        <v>-0.56754189895283957</v>
      </c>
    </row>
    <row r="81" spans="2:12" x14ac:dyDescent="0.3">
      <c r="B81" s="1">
        <v>72</v>
      </c>
      <c r="C81" s="1">
        <f t="shared" si="18"/>
        <v>24.804380579658591</v>
      </c>
      <c r="D81" s="1">
        <f t="shared" si="19"/>
        <v>0.24804380579658591</v>
      </c>
      <c r="E81" s="1">
        <f>SUM($L$10:L81)</f>
        <v>-909.92968170985012</v>
      </c>
      <c r="F81" s="1">
        <f t="shared" ref="F81:F144" si="21">F80+($D$5-F80)*$D$7*D80-(F80-$D$1)*$D$4</f>
        <v>75.996132781447955</v>
      </c>
      <c r="G81" s="1">
        <f t="shared" ref="G81:G144" si="22">(F80+G80)/2-(G80-$D$1)*$D$4</f>
        <v>74.618618232996127</v>
      </c>
      <c r="H81" s="1">
        <f t="shared" ref="H81:H144" si="23">(G80+H80)/2-(H80-$D$1)*$D$4</f>
        <v>73.274793626923767</v>
      </c>
      <c r="I81" s="1">
        <f t="shared" ref="I81:I144" si="24">(H80+I80)/2-(I80-$D$1)*$D$4</f>
        <v>71.963889384652035</v>
      </c>
      <c r="J81" s="1">
        <f t="shared" ref="J81:J144" si="25">(I80+J80)/2-(J80-$D$1)*$D$4</f>
        <v>70.685185676339032</v>
      </c>
      <c r="K81" s="1">
        <f t="shared" ref="K81:K144" si="26">(J80+K80)/2-(K80-$D$1)*$D$4</f>
        <v>69.438022629412828</v>
      </c>
      <c r="L81" s="1">
        <f t="shared" si="20"/>
        <v>-0.56197737058717223</v>
      </c>
    </row>
    <row r="82" spans="2:12" x14ac:dyDescent="0.3">
      <c r="B82" s="1">
        <v>73</v>
      </c>
      <c r="C82" s="1">
        <f t="shared" si="18"/>
        <v>24.806818679186335</v>
      </c>
      <c r="D82" s="1">
        <f t="shared" si="19"/>
        <v>0.24806818679186335</v>
      </c>
      <c r="E82" s="1">
        <f>SUM($L$10:L82)</f>
        <v>-910.48605283984182</v>
      </c>
      <c r="F82" s="1">
        <f t="shared" si="21"/>
        <v>76.002188847393498</v>
      </c>
      <c r="G82" s="1">
        <f t="shared" si="22"/>
        <v>74.624642779309596</v>
      </c>
      <c r="H82" s="1">
        <f t="shared" si="23"/>
        <v>73.280771009623393</v>
      </c>
      <c r="I82" s="1">
        <f t="shared" si="24"/>
        <v>71.969792888479745</v>
      </c>
      <c r="J82" s="1">
        <f t="shared" si="25"/>
        <v>70.690972709541299</v>
      </c>
      <c r="K82" s="1">
        <f t="shared" si="26"/>
        <v>69.443628870008268</v>
      </c>
      <c r="L82" s="1">
        <f t="shared" si="20"/>
        <v>-0.55637112999173155</v>
      </c>
    </row>
    <row r="83" spans="2:12" x14ac:dyDescent="0.3">
      <c r="B83" s="1">
        <v>74</v>
      </c>
      <c r="C83" s="1">
        <f t="shared" si="18"/>
        <v>24.809198322757592</v>
      </c>
      <c r="D83" s="1">
        <f t="shared" si="19"/>
        <v>0.24809198322757592</v>
      </c>
      <c r="E83" s="1">
        <f>SUM($L$10:L83)</f>
        <v>-911.0367974109422</v>
      </c>
      <c r="F83" s="1">
        <f t="shared" si="21"/>
        <v>76.008180826770072</v>
      </c>
      <c r="G83" s="1">
        <f t="shared" si="22"/>
        <v>74.630607778610184</v>
      </c>
      <c r="H83" s="1">
        <f t="shared" si="23"/>
        <v>73.28669725684621</v>
      </c>
      <c r="I83" s="1">
        <f t="shared" si="24"/>
        <v>71.975659537945575</v>
      </c>
      <c r="J83" s="1">
        <f t="shared" si="25"/>
        <v>70.696745640141259</v>
      </c>
      <c r="K83" s="1">
        <f t="shared" si="26"/>
        <v>69.449255428899676</v>
      </c>
      <c r="L83" s="1">
        <f t="shared" si="20"/>
        <v>-0.55074457110032426</v>
      </c>
    </row>
    <row r="84" spans="2:12" x14ac:dyDescent="0.3">
      <c r="B84" s="1">
        <v>75</v>
      </c>
      <c r="C84" s="1">
        <f t="shared" si="18"/>
        <v>24.811532141483756</v>
      </c>
      <c r="D84" s="1">
        <f t="shared" si="19"/>
        <v>0.24811532141483755</v>
      </c>
      <c r="E84" s="1">
        <f>SUM($L$10:L84)</f>
        <v>-911.58191256928296</v>
      </c>
      <c r="F84" s="1">
        <f t="shared" si="21"/>
        <v>76.014108457254778</v>
      </c>
      <c r="G84" s="1">
        <f t="shared" si="22"/>
        <v>74.636511705457494</v>
      </c>
      <c r="H84" s="1">
        <f t="shared" si="23"/>
        <v>73.292568802017612</v>
      </c>
      <c r="I84" s="1">
        <f t="shared" si="24"/>
        <v>71.981482653171582</v>
      </c>
      <c r="J84" s="1">
        <f t="shared" si="25"/>
        <v>70.702493268541645</v>
      </c>
      <c r="K84" s="1">
        <f t="shared" si="26"/>
        <v>69.454884841659222</v>
      </c>
      <c r="L84" s="1">
        <f t="shared" si="20"/>
        <v>-0.54511515834077784</v>
      </c>
    </row>
    <row r="85" spans="2:12" x14ac:dyDescent="0.3">
      <c r="B85" s="1">
        <v>76</v>
      </c>
      <c r="C85" s="1">
        <f t="shared" si="18"/>
        <v>24.813829627510128</v>
      </c>
      <c r="D85" s="1">
        <f t="shared" si="19"/>
        <v>0.24813829627510128</v>
      </c>
      <c r="E85" s="1">
        <f>SUM($L$10:L85)</f>
        <v>-912.12140957470331</v>
      </c>
      <c r="F85" s="1">
        <f t="shared" si="21"/>
        <v>76.019971842319535</v>
      </c>
      <c r="G85" s="1">
        <f t="shared" si="22"/>
        <v>74.642353685037918</v>
      </c>
      <c r="H85" s="1">
        <f t="shared" si="23"/>
        <v>73.298383143712329</v>
      </c>
      <c r="I85" s="1">
        <f t="shared" si="24"/>
        <v>71.987257194429944</v>
      </c>
      <c r="J85" s="1">
        <f t="shared" si="25"/>
        <v>70.708206794999839</v>
      </c>
      <c r="K85" s="1">
        <f t="shared" si="26"/>
        <v>69.460502994579684</v>
      </c>
      <c r="L85" s="1">
        <f t="shared" si="20"/>
        <v>-0.53949700542031565</v>
      </c>
    </row>
    <row r="86" spans="2:12" x14ac:dyDescent="0.3">
      <c r="B86" s="1">
        <v>77</v>
      </c>
      <c r="C86" s="1">
        <f t="shared" si="18"/>
        <v>24.816097771755491</v>
      </c>
      <c r="D86" s="1">
        <f t="shared" si="19"/>
        <v>0.24816097771755491</v>
      </c>
      <c r="E86" s="1">
        <f>SUM($L$10:L86)</f>
        <v>-912.65531096734583</v>
      </c>
      <c r="F86" s="1">
        <f t="shared" si="21"/>
        <v>76.025771353730178</v>
      </c>
      <c r="G86" s="1">
        <f t="shared" si="22"/>
        <v>74.648133342615751</v>
      </c>
      <c r="H86" s="1">
        <f t="shared" si="23"/>
        <v>73.304138625078707</v>
      </c>
      <c r="I86" s="1">
        <f t="shared" si="24"/>
        <v>71.992979454140766</v>
      </c>
      <c r="J86" s="1">
        <f t="shared" si="25"/>
        <v>70.713879409777391</v>
      </c>
      <c r="K86" s="1">
        <f t="shared" si="26"/>
        <v>69.466098607357509</v>
      </c>
      <c r="L86" s="1">
        <f t="shared" si="20"/>
        <v>-0.53390139264249115</v>
      </c>
    </row>
    <row r="87" spans="2:12" x14ac:dyDescent="0.3">
      <c r="B87" s="1">
        <v>78</v>
      </c>
      <c r="C87" s="1">
        <f t="shared" si="18"/>
        <v>24.818341594857539</v>
      </c>
      <c r="D87" s="1">
        <f t="shared" si="19"/>
        <v>0.2481834159485754</v>
      </c>
      <c r="E87" s="1">
        <f>SUM($L$10:L87)</f>
        <v>-913.18364819137037</v>
      </c>
      <c r="F87" s="1">
        <f t="shared" si="21"/>
        <v>76.031507554376248</v>
      </c>
      <c r="G87" s="1">
        <f t="shared" si="22"/>
        <v>74.653850681390267</v>
      </c>
      <c r="H87" s="1">
        <f t="shared" si="23"/>
        <v>73.309834251033749</v>
      </c>
      <c r="I87" s="1">
        <f t="shared" si="24"/>
        <v>71.998646796432979</v>
      </c>
      <c r="J87" s="1">
        <f t="shared" si="25"/>
        <v>70.719505939336869</v>
      </c>
      <c r="K87" s="1">
        <f t="shared" si="26"/>
        <v>69.471662775975474</v>
      </c>
      <c r="L87" s="1">
        <f t="shared" si="20"/>
        <v>-0.52833722402452565</v>
      </c>
    </row>
    <row r="88" spans="2:12" x14ac:dyDescent="0.3">
      <c r="B88" s="1">
        <v>79</v>
      </c>
      <c r="C88" s="1">
        <f t="shared" si="18"/>
        <v>24.820564585286025</v>
      </c>
      <c r="D88" s="1">
        <f t="shared" si="19"/>
        <v>0.24820564585286026</v>
      </c>
      <c r="E88" s="1">
        <f>SUM($L$10:L88)</f>
        <v>-913.70645961841387</v>
      </c>
      <c r="F88" s="1">
        <f t="shared" si="21"/>
        <v>76.037181137935832</v>
      </c>
      <c r="G88" s="1">
        <f t="shared" si="22"/>
        <v>74.659505984365879</v>
      </c>
      <c r="H88" s="1">
        <f t="shared" si="23"/>
        <v>73.315469538074097</v>
      </c>
      <c r="I88" s="1">
        <f t="shared" si="24"/>
        <v>72.004257438777955</v>
      </c>
      <c r="J88" s="1">
        <f t="shared" si="25"/>
        <v>70.725082543643211</v>
      </c>
      <c r="K88" s="1">
        <f t="shared" si="26"/>
        <v>69.477188572956479</v>
      </c>
      <c r="L88" s="1">
        <f t="shared" si="20"/>
        <v>-0.52281142704352135</v>
      </c>
    </row>
    <row r="89" spans="2:12" x14ac:dyDescent="0.3">
      <c r="B89" s="1">
        <v>80</v>
      </c>
      <c r="C89" s="1">
        <f t="shared" si="18"/>
        <v>24.822769057552986</v>
      </c>
      <c r="D89" s="1">
        <f t="shared" si="19"/>
        <v>0.24822769057552985</v>
      </c>
      <c r="E89" s="1">
        <f>SUM($L$10:L89)</f>
        <v>-914.22378891727601</v>
      </c>
      <c r="F89" s="1">
        <f t="shared" si="21"/>
        <v>76.042792882356125</v>
      </c>
      <c r="G89" s="1">
        <f t="shared" si="22"/>
        <v>74.665099736346278</v>
      </c>
      <c r="H89" s="1">
        <f t="shared" si="23"/>
        <v>73.321044391994064</v>
      </c>
      <c r="I89" s="1">
        <f t="shared" si="24"/>
        <v>72.009810270441307</v>
      </c>
      <c r="J89" s="1">
        <f t="shared" si="25"/>
        <v>70.730606459415043</v>
      </c>
      <c r="K89" s="1">
        <f t="shared" si="26"/>
        <v>69.482670701137891</v>
      </c>
      <c r="L89" s="1">
        <f t="shared" si="20"/>
        <v>-0.51732929886210854</v>
      </c>
    </row>
    <row r="90" spans="2:12" x14ac:dyDescent="0.3">
      <c r="B90" s="1">
        <v>81</v>
      </c>
      <c r="C90" s="1">
        <f t="shared" si="18"/>
        <v>24.824956442280651</v>
      </c>
      <c r="D90" s="1">
        <f t="shared" si="19"/>
        <v>0.24824956442280652</v>
      </c>
      <c r="E90" s="1">
        <f>SUM($L$10:L90)</f>
        <v>-914.73568372076375</v>
      </c>
      <c r="F90" s="1">
        <f t="shared" si="21"/>
        <v>76.048343614566249</v>
      </c>
      <c r="G90" s="1">
        <f t="shared" si="22"/>
        <v>74.670632562646873</v>
      </c>
      <c r="H90" s="1">
        <f t="shared" si="23"/>
        <v>73.326559009270255</v>
      </c>
      <c r="I90" s="1">
        <f t="shared" si="24"/>
        <v>72.01530470283717</v>
      </c>
      <c r="J90" s="1">
        <f t="shared" si="25"/>
        <v>70.736075784185488</v>
      </c>
      <c r="K90" s="1">
        <f t="shared" si="26"/>
        <v>69.488105196512237</v>
      </c>
      <c r="L90" s="1">
        <f t="shared" si="20"/>
        <v>-0.51189480348776328</v>
      </c>
    </row>
    <row r="91" spans="2:12" x14ac:dyDescent="0.3">
      <c r="B91" s="1">
        <v>82</v>
      </c>
      <c r="C91" s="1">
        <f t="shared" si="18"/>
        <v>24.827127518686165</v>
      </c>
      <c r="D91" s="1">
        <f t="shared" si="19"/>
        <v>0.24827127518686165</v>
      </c>
      <c r="E91" s="1">
        <f>SUM($L$10:L91)</f>
        <v>-915.24219454537126</v>
      </c>
      <c r="F91" s="1">
        <f t="shared" si="21"/>
        <v>76.053834184231448</v>
      </c>
      <c r="G91" s="1">
        <f t="shared" si="22"/>
        <v>74.676105181573462</v>
      </c>
      <c r="H91" s="1">
        <f t="shared" si="23"/>
        <v>73.332013798342686</v>
      </c>
      <c r="I91" s="1">
        <f t="shared" si="24"/>
        <v>72.020740547268247</v>
      </c>
      <c r="J91" s="1">
        <f t="shared" si="25"/>
        <v>70.741489296209011</v>
      </c>
      <c r="K91" s="1">
        <f t="shared" si="26"/>
        <v>69.493489175392455</v>
      </c>
      <c r="L91" s="1">
        <f t="shared" si="20"/>
        <v>-0.50651082460754537</v>
      </c>
    </row>
    <row r="92" spans="2:12" x14ac:dyDescent="0.3">
      <c r="B92" s="1">
        <v>83</v>
      </c>
      <c r="C92" s="1">
        <f t="shared" si="18"/>
        <v>24.829282598836564</v>
      </c>
      <c r="D92" s="1">
        <f t="shared" si="19"/>
        <v>0.24829282598836563</v>
      </c>
      <c r="E92" s="1">
        <f>SUM($L$10:L92)</f>
        <v>-915.74337392426298</v>
      </c>
      <c r="F92" s="1">
        <f t="shared" si="21"/>
        <v>76.05926544470779</v>
      </c>
      <c r="G92" s="1">
        <f t="shared" si="22"/>
        <v>74.681518368132785</v>
      </c>
      <c r="H92" s="1">
        <f t="shared" si="23"/>
        <v>73.337409317478802</v>
      </c>
      <c r="I92" s="1">
        <f t="shared" si="24"/>
        <v>72.026117915964619</v>
      </c>
      <c r="J92" s="1">
        <f t="shared" si="25"/>
        <v>70.74684630553601</v>
      </c>
      <c r="K92" s="1">
        <f t="shared" si="26"/>
        <v>69.498820621108322</v>
      </c>
      <c r="L92" s="1">
        <f t="shared" si="20"/>
        <v>-0.50117937889167763</v>
      </c>
    </row>
    <row r="93" spans="2:12" x14ac:dyDescent="0.3">
      <c r="B93" s="1">
        <v>84</v>
      </c>
      <c r="C93" s="1">
        <f t="shared" si="18"/>
        <v>24.831421671868966</v>
      </c>
      <c r="D93" s="1">
        <f t="shared" si="19"/>
        <v>0.24831421671868967</v>
      </c>
      <c r="E93" s="1">
        <f>SUM($L$10:L93)</f>
        <v>-916.23927571870468</v>
      </c>
      <c r="F93" s="1">
        <f t="shared" si="21"/>
        <v>76.064638239663907</v>
      </c>
      <c r="G93" s="1">
        <f t="shared" si="22"/>
        <v>74.686872926818623</v>
      </c>
      <c r="H93" s="1">
        <f t="shared" si="23"/>
        <v>73.342746226337297</v>
      </c>
      <c r="I93" s="1">
        <f t="shared" si="24"/>
        <v>72.031437142772148</v>
      </c>
      <c r="J93" s="1">
        <f t="shared" si="25"/>
        <v>70.752146531931103</v>
      </c>
      <c r="K93" s="1">
        <f t="shared" si="26"/>
        <v>69.504098205558307</v>
      </c>
      <c r="L93" s="1">
        <f t="shared" si="20"/>
        <v>-0.4959017944416928</v>
      </c>
    </row>
    <row r="94" spans="2:12" x14ac:dyDescent="0.3">
      <c r="B94" s="1">
        <v>85</v>
      </c>
      <c r="C94" s="1">
        <f t="shared" si="18"/>
        <v>24.833544515284629</v>
      </c>
      <c r="D94" s="1">
        <f t="shared" si="19"/>
        <v>0.24833544515284628</v>
      </c>
      <c r="E94" s="1">
        <f>SUM($L$10:L94)</f>
        <v>-916.7299545775295</v>
      </c>
      <c r="F94" s="1">
        <f t="shared" si="21"/>
        <v>76.069953394103919</v>
      </c>
      <c r="G94" s="1">
        <f t="shared" si="22"/>
        <v>74.692169671656046</v>
      </c>
      <c r="H94" s="1">
        <f t="shared" si="23"/>
        <v>73.348025248748741</v>
      </c>
      <c r="I94" s="1">
        <f t="shared" si="24"/>
        <v>72.036698720270081</v>
      </c>
      <c r="J94" s="1">
        <f t="shared" si="25"/>
        <v>70.75739000570249</v>
      </c>
      <c r="K94" s="1">
        <f t="shared" si="26"/>
        <v>69.509321141175221</v>
      </c>
      <c r="L94" s="1">
        <f t="shared" si="20"/>
        <v>-0.49067885882477924</v>
      </c>
    </row>
    <row r="95" spans="2:12" x14ac:dyDescent="0.3">
      <c r="B95" s="1">
        <v>86</v>
      </c>
      <c r="C95" s="1">
        <f t="shared" si="18"/>
        <v>24.835650779418028</v>
      </c>
      <c r="D95" s="1">
        <f t="shared" si="19"/>
        <v>0.24835650779418028</v>
      </c>
      <c r="E95" s="1">
        <f>SUM($L$10:L95)</f>
        <v>-917.21546551835536</v>
      </c>
      <c r="F95" s="1">
        <f t="shared" si="21"/>
        <v>76.075211708756299</v>
      </c>
      <c r="G95" s="1">
        <f t="shared" si="22"/>
        <v>74.697409411984282</v>
      </c>
      <c r="H95" s="1">
        <f t="shared" si="23"/>
        <v>73.353247144593041</v>
      </c>
      <c r="I95" s="1">
        <f t="shared" si="24"/>
        <v>72.041903250506024</v>
      </c>
      <c r="J95" s="1">
        <f t="shared" si="25"/>
        <v>70.762576987915011</v>
      </c>
      <c r="K95" s="1">
        <f t="shared" si="26"/>
        <v>69.514489059174153</v>
      </c>
      <c r="L95" s="1">
        <f t="shared" si="20"/>
        <v>-0.48551094082584711</v>
      </c>
    </row>
    <row r="96" spans="2:12" x14ac:dyDescent="0.3">
      <c r="B96" s="1">
        <v>87</v>
      </c>
      <c r="C96" s="1">
        <f t="shared" si="18"/>
        <v>24.837740050271464</v>
      </c>
      <c r="D96" s="1">
        <f t="shared" si="19"/>
        <v>0.24837740050271465</v>
      </c>
      <c r="E96" s="1">
        <f>SUM($L$10:L96)</f>
        <v>-917.69586360805044</v>
      </c>
      <c r="F96" s="1">
        <f t="shared" si="21"/>
        <v>76.080413956990583</v>
      </c>
      <c r="G96" s="1">
        <f t="shared" si="22"/>
        <v>74.702592942720486</v>
      </c>
      <c r="H96" s="1">
        <f t="shared" si="23"/>
        <v>73.358412688981261</v>
      </c>
      <c r="I96" s="1">
        <f t="shared" si="24"/>
        <v>72.0470514069182</v>
      </c>
      <c r="J96" s="1">
        <f t="shared" si="25"/>
        <v>70.767707906861574</v>
      </c>
      <c r="K96" s="1">
        <f t="shared" si="26"/>
        <v>69.5196019103049</v>
      </c>
      <c r="L96" s="1">
        <f t="shared" si="20"/>
        <v>-0.48039808969510034</v>
      </c>
    </row>
    <row r="97" spans="2:12" x14ac:dyDescent="0.3">
      <c r="B97" s="1">
        <v>88</v>
      </c>
      <c r="C97" s="1">
        <f t="shared" si="18"/>
        <v>24.839811895090524</v>
      </c>
      <c r="D97" s="1">
        <f t="shared" si="19"/>
        <v>0.24839811895090524</v>
      </c>
      <c r="E97" s="1">
        <f>SUM($L$10:L97)</f>
        <v>-918.17120372334603</v>
      </c>
      <c r="F97" s="1">
        <f t="shared" si="21"/>
        <v>76.085560883589721</v>
      </c>
      <c r="G97" s="1">
        <f t="shared" si="22"/>
        <v>74.707721038071526</v>
      </c>
      <c r="H97" s="1">
        <f t="shared" si="23"/>
        <v>73.363522657238605</v>
      </c>
      <c r="I97" s="1">
        <f t="shared" si="24"/>
        <v>72.052143905363252</v>
      </c>
      <c r="J97" s="1">
        <f t="shared" si="25"/>
        <v>70.772783308054116</v>
      </c>
      <c r="K97" s="1">
        <f t="shared" si="26"/>
        <v>69.524659884704434</v>
      </c>
      <c r="L97" s="1">
        <f t="shared" si="20"/>
        <v>-0.47534011529556608</v>
      </c>
    </row>
    <row r="98" spans="2:12" x14ac:dyDescent="0.3">
      <c r="B98" s="1">
        <v>89</v>
      </c>
      <c r="C98" s="1">
        <f t="shared" si="18"/>
        <v>24.841865894332823</v>
      </c>
      <c r="D98" s="1">
        <f t="shared" si="19"/>
        <v>0.24841865894332824</v>
      </c>
      <c r="E98" s="1">
        <f>SUM($L$10:L98)</f>
        <v>-918.64154037552555</v>
      </c>
      <c r="F98" s="1">
        <f t="shared" si="21"/>
        <v>76.090653204845907</v>
      </c>
      <c r="G98" s="1">
        <f t="shared" si="22"/>
        <v>74.712794447854733</v>
      </c>
      <c r="H98" s="1">
        <f t="shared" si="23"/>
        <v>73.36857781443959</v>
      </c>
      <c r="I98" s="1">
        <f t="shared" si="24"/>
        <v>72.057181482483898</v>
      </c>
      <c r="J98" s="1">
        <f t="shared" si="25"/>
        <v>70.777803815358013</v>
      </c>
      <c r="K98" s="1">
        <f t="shared" si="26"/>
        <v>69.529663347820474</v>
      </c>
      <c r="L98" s="1">
        <f t="shared" si="20"/>
        <v>-0.47033665217952603</v>
      </c>
    </row>
    <row r="99" spans="2:12" x14ac:dyDescent="0.3">
      <c r="B99" s="1">
        <v>90</v>
      </c>
      <c r="C99" s="1">
        <f t="shared" si="18"/>
        <v>24.843901663055078</v>
      </c>
      <c r="D99" s="1">
        <f t="shared" si="19"/>
        <v>0.24843901663055079</v>
      </c>
      <c r="E99" s="1">
        <f>SUM($L$10:L99)</f>
        <v>-919.10692758578409</v>
      </c>
      <c r="F99" s="1">
        <f t="shared" si="21"/>
        <v>76.095691609563403</v>
      </c>
      <c r="G99" s="1">
        <f t="shared" si="22"/>
        <v>74.71781389575213</v>
      </c>
      <c r="H99" s="1">
        <f t="shared" si="23"/>
        <v>73.373578908466669</v>
      </c>
      <c r="I99" s="1">
        <f t="shared" si="24"/>
        <v>72.062164879930705</v>
      </c>
      <c r="J99" s="1">
        <f t="shared" si="25"/>
        <v>70.782770101228977</v>
      </c>
      <c r="K99" s="1">
        <f t="shared" si="26"/>
        <v>69.534612789741487</v>
      </c>
      <c r="L99" s="1">
        <f t="shared" si="20"/>
        <v>-0.4653872102585126</v>
      </c>
    </row>
    <row r="100" spans="2:12" x14ac:dyDescent="0.3">
      <c r="B100" s="1">
        <v>91</v>
      </c>
      <c r="C100" s="1">
        <f t="shared" si="18"/>
        <v>24.845918864197102</v>
      </c>
      <c r="D100" s="1">
        <f t="shared" si="19"/>
        <v>0.24845918864197103</v>
      </c>
      <c r="E100" s="1">
        <f>SUM($L$10:L100)</f>
        <v>-919.56741880017057</v>
      </c>
      <c r="F100" s="1">
        <f t="shared" si="21"/>
        <v>76.100676760646977</v>
      </c>
      <c r="G100" s="1">
        <f t="shared" si="22"/>
        <v>74.722780078960866</v>
      </c>
      <c r="H100" s="1">
        <f t="shared" si="23"/>
        <v>73.378526665753569</v>
      </c>
      <c r="I100" s="1">
        <f t="shared" si="24"/>
        <v>72.067094833199548</v>
      </c>
      <c r="J100" s="1">
        <f t="shared" si="25"/>
        <v>70.787682864314476</v>
      </c>
      <c r="K100" s="1">
        <f t="shared" si="26"/>
        <v>69.539508785613464</v>
      </c>
      <c r="L100" s="1">
        <f t="shared" si="20"/>
        <v>-0.46049121438653629</v>
      </c>
    </row>
    <row r="101" spans="2:12" x14ac:dyDescent="0.3">
      <c r="B101" s="1">
        <v>92</v>
      </c>
      <c r="C101" s="1">
        <f t="shared" si="18"/>
        <v>24.847917215773631</v>
      </c>
      <c r="D101" s="1">
        <f t="shared" si="19"/>
        <v>0.24847917215773632</v>
      </c>
      <c r="E101" s="1">
        <f>SUM($L$10:L101)</f>
        <v>-920.02306683502673</v>
      </c>
      <c r="F101" s="1">
        <f t="shared" si="21"/>
        <v>76.105609297032757</v>
      </c>
      <c r="G101" s="1">
        <f t="shared" si="22"/>
        <v>74.727693668816912</v>
      </c>
      <c r="H101" s="1">
        <f t="shared" si="23"/>
        <v>73.383421789035296</v>
      </c>
      <c r="I101" s="1">
        <f t="shared" si="24"/>
        <v>72.071972064061569</v>
      </c>
      <c r="J101" s="1">
        <f t="shared" si="25"/>
        <v>70.792542812953073</v>
      </c>
      <c r="K101" s="1">
        <f t="shared" si="26"/>
        <v>69.544351965143804</v>
      </c>
      <c r="L101" s="1">
        <f t="shared" si="20"/>
        <v>-0.4556480348561962</v>
      </c>
    </row>
    <row r="102" spans="2:12" x14ac:dyDescent="0.3">
      <c r="B102" s="1">
        <v>93</v>
      </c>
      <c r="C102" s="1">
        <f t="shared" si="18"/>
        <v>24.849896493591366</v>
      </c>
      <c r="D102" s="1">
        <f t="shared" si="19"/>
        <v>0.24849896493591367</v>
      </c>
      <c r="E102" s="1">
        <f>SUM($L$10:L102)</f>
        <v>-920.47392384554257</v>
      </c>
      <c r="F102" s="1">
        <f t="shared" si="21"/>
        <v>76.110489835780371</v>
      </c>
      <c r="G102" s="1">
        <f t="shared" si="22"/>
        <v>74.732555312064619</v>
      </c>
      <c r="H102" s="1">
        <f t="shared" si="23"/>
        <v>73.388264956563162</v>
      </c>
      <c r="I102" s="1">
        <f t="shared" si="24"/>
        <v>72.076797275747666</v>
      </c>
      <c r="J102" s="1">
        <f t="shared" si="25"/>
        <v>70.797350653345404</v>
      </c>
      <c r="K102" s="1">
        <f t="shared" si="26"/>
        <v>69.549142989484139</v>
      </c>
      <c r="L102" s="1">
        <f t="shared" si="20"/>
        <v>-0.45085701051586113</v>
      </c>
    </row>
    <row r="103" spans="2:12" x14ac:dyDescent="0.3">
      <c r="B103" s="1">
        <v>94</v>
      </c>
      <c r="C103" s="1">
        <f t="shared" si="18"/>
        <v>24.851856530773116</v>
      </c>
      <c r="D103" s="1">
        <f t="shared" si="19"/>
        <v>0.24851856530773114</v>
      </c>
      <c r="E103" s="1">
        <f>SUM($L$10:L103)</f>
        <v>-920.92004131149633</v>
      </c>
      <c r="F103" s="1">
        <f t="shared" si="21"/>
        <v>76.115318974195816</v>
      </c>
      <c r="G103" s="1">
        <f t="shared" si="22"/>
        <v>74.737365632521687</v>
      </c>
      <c r="H103" s="1">
        <f t="shared" si="23"/>
        <v>73.39305682235684</v>
      </c>
      <c r="I103" s="1">
        <f t="shared" si="24"/>
        <v>72.081571150208575</v>
      </c>
      <c r="J103" s="1">
        <f t="shared" si="25"/>
        <v>70.802107081379717</v>
      </c>
      <c r="K103" s="1">
        <f t="shared" si="26"/>
        <v>69.553882534046224</v>
      </c>
      <c r="L103" s="1">
        <f t="shared" si="20"/>
        <v>-0.4461174659537761</v>
      </c>
    </row>
    <row r="104" spans="2:12" x14ac:dyDescent="0.3">
      <c r="B104" s="1">
        <v>95</v>
      </c>
      <c r="C104" s="1">
        <f t="shared" si="18"/>
        <v>24.853797215097352</v>
      </c>
      <c r="D104" s="1">
        <f t="shared" si="19"/>
        <v>0.24853797215097351</v>
      </c>
      <c r="E104" s="1">
        <f>SUM($L$10:L104)</f>
        <v>-921.36147003545898</v>
      </c>
      <c r="F104" s="1">
        <f t="shared" si="21"/>
        <v>76.120097291893458</v>
      </c>
      <c r="G104" s="1">
        <f t="shared" si="22"/>
        <v>74.742125232952233</v>
      </c>
      <c r="H104" s="1">
        <f t="shared" si="23"/>
        <v>73.397798017159801</v>
      </c>
      <c r="I104" s="1">
        <f t="shared" si="24"/>
        <v>72.086294346905106</v>
      </c>
      <c r="J104" s="1">
        <f t="shared" si="25"/>
        <v>70.806812777276903</v>
      </c>
      <c r="K104" s="1">
        <f t="shared" si="26"/>
        <v>69.558571276037384</v>
      </c>
      <c r="L104" s="1">
        <f t="shared" si="20"/>
        <v>-0.44142872396261623</v>
      </c>
    </row>
    <row r="105" spans="2:12" x14ac:dyDescent="0.3">
      <c r="B105" s="1">
        <v>96</v>
      </c>
      <c r="C105" s="1">
        <f t="shared" si="18"/>
        <v>24.855718484926793</v>
      </c>
      <c r="D105" s="1">
        <f t="shared" si="19"/>
        <v>0.24855718484926792</v>
      </c>
      <c r="E105" s="1">
        <f>SUM($L$10:L105)</f>
        <v>-921.79826014975231</v>
      </c>
      <c r="F105" s="1">
        <f t="shared" si="21"/>
        <v>76.12482535273648</v>
      </c>
      <c r="G105" s="1">
        <f t="shared" si="22"/>
        <v>74.746834697010939</v>
      </c>
      <c r="H105" s="1">
        <f t="shared" si="23"/>
        <v>73.402489149841514</v>
      </c>
      <c r="I105" s="1">
        <f t="shared" si="24"/>
        <v>72.090967502696145</v>
      </c>
      <c r="J105" s="1">
        <f t="shared" si="25"/>
        <v>70.811468402375041</v>
      </c>
      <c r="K105" s="1">
        <f t="shared" si="26"/>
        <v>69.563209885706684</v>
      </c>
      <c r="L105" s="1">
        <f t="shared" si="20"/>
        <v>-0.43679011429331638</v>
      </c>
    </row>
    <row r="106" spans="2:12" x14ac:dyDescent="0.3">
      <c r="B106" s="1">
        <v>97</v>
      </c>
      <c r="C106" s="1">
        <f t="shared" si="18"/>
        <v>24.857620324322038</v>
      </c>
      <c r="D106" s="1">
        <f t="shared" si="19"/>
        <v>0.24857620324322038</v>
      </c>
      <c r="E106" s="1">
        <f>SUM($L$10:L106)</f>
        <v>-922.23046112928273</v>
      </c>
      <c r="F106" s="1">
        <f t="shared" si="21"/>
        <v>76.129503706618493</v>
      </c>
      <c r="G106" s="1">
        <f t="shared" si="22"/>
        <v>74.751494591161077</v>
      </c>
      <c r="H106" s="1">
        <f t="shared" si="23"/>
        <v>73.4071308090532</v>
      </c>
      <c r="I106" s="1">
        <f t="shared" si="24"/>
        <v>72.09559123248512</v>
      </c>
      <c r="J106" s="1">
        <f t="shared" si="25"/>
        <v>70.816074597505903</v>
      </c>
      <c r="K106" s="1">
        <f t="shared" si="26"/>
        <v>69.567799020469522</v>
      </c>
      <c r="L106" s="1">
        <f t="shared" si="20"/>
        <v>-0.43220097953047798</v>
      </c>
    </row>
    <row r="107" spans="2:12" x14ac:dyDescent="0.3">
      <c r="B107" s="1">
        <v>98</v>
      </c>
      <c r="C107" s="1">
        <f t="shared" si="18"/>
        <v>24.859502757772223</v>
      </c>
      <c r="D107" s="1">
        <f t="shared" si="19"/>
        <v>0.24859502757772223</v>
      </c>
      <c r="E107" s="1">
        <f>SUM($L$10:L107)</f>
        <v>-922.65812180805085</v>
      </c>
      <c r="F107" s="1">
        <f t="shared" si="21"/>
        <v>76.134132891066571</v>
      </c>
      <c r="G107" s="1">
        <f t="shared" si="22"/>
        <v>74.756105466500273</v>
      </c>
      <c r="H107" s="1">
        <f t="shared" si="23"/>
        <v>73.411723564993977</v>
      </c>
      <c r="I107" s="1">
        <f t="shared" si="24"/>
        <v>72.100166130363107</v>
      </c>
      <c r="J107" s="1">
        <f t="shared" si="25"/>
        <v>70.820631982526692</v>
      </c>
      <c r="K107" s="1">
        <f t="shared" si="26"/>
        <v>69.572339321231851</v>
      </c>
      <c r="L107" s="1">
        <f t="shared" si="20"/>
        <v>-0.42766067876814873</v>
      </c>
    </row>
    <row r="108" spans="2:12" x14ac:dyDescent="0.3">
      <c r="B108" s="1">
        <v>99</v>
      </c>
      <c r="C108" s="1">
        <f t="shared" si="18"/>
        <v>24.861365844870338</v>
      </c>
      <c r="D108" s="1">
        <f t="shared" si="19"/>
        <v>0.24861365844870337</v>
      </c>
      <c r="E108" s="1">
        <f>SUM($L$10:L108)</f>
        <v>-923.08129039768698</v>
      </c>
      <c r="F108" s="1">
        <f t="shared" si="21"/>
        <v>76.138713432658918</v>
      </c>
      <c r="G108" s="1">
        <f t="shared" si="22"/>
        <v>74.760667860452159</v>
      </c>
      <c r="H108" s="1">
        <f t="shared" si="23"/>
        <v>73.416267971184695</v>
      </c>
      <c r="I108" s="1">
        <f t="shared" si="24"/>
        <v>72.104692771049002</v>
      </c>
      <c r="J108" s="1">
        <f t="shared" si="25"/>
        <v>70.825141156663321</v>
      </c>
      <c r="K108" s="1">
        <f t="shared" si="26"/>
        <v>69.57683141036388</v>
      </c>
      <c r="L108" s="1">
        <f t="shared" si="20"/>
        <v>-0.42316858963611992</v>
      </c>
    </row>
    <row r="109" spans="2:12" x14ac:dyDescent="0.3">
      <c r="B109" s="1">
        <v>100</v>
      </c>
      <c r="C109" s="1">
        <f t="shared" si="18"/>
        <v>24.863209675147267</v>
      </c>
      <c r="D109" s="1">
        <f t="shared" si="19"/>
        <v>0.24863209675147269</v>
      </c>
      <c r="E109" s="1">
        <f>SUM($L$10:L109)</f>
        <v>-923.50001450680293</v>
      </c>
      <c r="F109" s="1">
        <f t="shared" si="21"/>
        <v>76.14324584825971</v>
      </c>
      <c r="G109" s="1">
        <f t="shared" si="22"/>
        <v>74.765182298299891</v>
      </c>
      <c r="H109" s="1">
        <f t="shared" si="23"/>
        <v>73.420764566178619</v>
      </c>
      <c r="I109" s="1">
        <f t="shared" si="24"/>
        <v>72.109171711478723</v>
      </c>
      <c r="J109" s="1">
        <f t="shared" si="25"/>
        <v>70.829602699397867</v>
      </c>
      <c r="K109" s="1">
        <f t="shared" si="26"/>
        <v>69.581275890884058</v>
      </c>
      <c r="L109" s="1">
        <f t="shared" si="20"/>
        <v>-0.41872410911594216</v>
      </c>
    </row>
    <row r="110" spans="2:12" x14ac:dyDescent="0.3">
      <c r="B110" s="1">
        <v>101</v>
      </c>
      <c r="C110" s="1">
        <f t="shared" si="18"/>
        <v>24.865034363220282</v>
      </c>
      <c r="D110" s="1">
        <f t="shared" si="19"/>
        <v>0.24865034363220281</v>
      </c>
      <c r="E110" s="1">
        <f>SUM($L$10:L110)</f>
        <v>-923.91434116029802</v>
      </c>
      <c r="F110" s="1">
        <f t="shared" si="21"/>
        <v>76.147730646079737</v>
      </c>
      <c r="G110" s="1">
        <f t="shared" si="22"/>
        <v>74.769649294551058</v>
      </c>
      <c r="H110" s="1">
        <f t="shared" si="23"/>
        <v>73.425213875162029</v>
      </c>
      <c r="I110" s="1">
        <f t="shared" si="24"/>
        <v>72.113603492435175</v>
      </c>
      <c r="J110" s="1">
        <f t="shared" si="25"/>
        <v>70.83401717169582</v>
      </c>
      <c r="K110" s="1">
        <f t="shared" si="26"/>
        <v>69.585673346504905</v>
      </c>
      <c r="L110" s="1">
        <f t="shared" si="20"/>
        <v>-0.41432665349509534</v>
      </c>
    </row>
    <row r="111" spans="2:12" x14ac:dyDescent="0.3">
      <c r="B111" s="1">
        <v>102</v>
      </c>
      <c r="C111" s="1">
        <f t="shared" si="18"/>
        <v>24.866840044342485</v>
      </c>
      <c r="D111" s="1">
        <f t="shared" si="19"/>
        <v>0.24866840044342486</v>
      </c>
      <c r="E111" s="1">
        <f>SUM($L$10:L111)</f>
        <v>-924.32431681802893</v>
      </c>
      <c r="F111" s="1">
        <f t="shared" si="21"/>
        <v>76.152168326575662</v>
      </c>
      <c r="G111" s="1">
        <f t="shared" si="22"/>
        <v>74.774069354133502</v>
      </c>
      <c r="H111" s="1">
        <f t="shared" si="23"/>
        <v>73.429616411417015</v>
      </c>
      <c r="I111" s="1">
        <f t="shared" si="24"/>
        <v>72.117988640143167</v>
      </c>
      <c r="J111" s="1">
        <f t="shared" si="25"/>
        <v>70.838385117419293</v>
      </c>
      <c r="K111" s="1">
        <f t="shared" si="26"/>
        <v>69.590024342269047</v>
      </c>
      <c r="L111" s="1">
        <f t="shared" si="20"/>
        <v>-0.40997565773095346</v>
      </c>
    </row>
    <row r="112" spans="2:12" x14ac:dyDescent="0.3">
      <c r="B112" s="1">
        <v>103</v>
      </c>
      <c r="C112" s="1">
        <f t="shared" si="18"/>
        <v>24.868626870405638</v>
      </c>
      <c r="D112" s="1">
        <f t="shared" si="19"/>
        <v>0.24868626870405638</v>
      </c>
      <c r="E112" s="1">
        <f>SUM($L$10:L112)</f>
        <v>-924.72998739246316</v>
      </c>
      <c r="F112" s="1">
        <f t="shared" si="21"/>
        <v>76.156559383202918</v>
      </c>
      <c r="G112" s="1">
        <f t="shared" si="22"/>
        <v>74.778442973427914</v>
      </c>
      <c r="H112" s="1">
        <f t="shared" si="23"/>
        <v>73.433972677632539</v>
      </c>
      <c r="I112" s="1">
        <f t="shared" si="24"/>
        <v>72.122327667778308</v>
      </c>
      <c r="J112" s="1">
        <f t="shared" si="25"/>
        <v>70.842707064813496</v>
      </c>
      <c r="K112" s="1">
        <f t="shared" si="26"/>
        <v>69.594329425565803</v>
      </c>
      <c r="L112" s="1">
        <f t="shared" si="20"/>
        <v>-0.40567057443419685</v>
      </c>
    </row>
    <row r="113" spans="2:12" x14ac:dyDescent="0.3">
      <c r="B113" s="1">
        <v>104</v>
      </c>
      <c r="C113" s="1">
        <f t="shared" si="18"/>
        <v>24.870395006409201</v>
      </c>
      <c r="D113" s="1">
        <f t="shared" si="19"/>
        <v>0.24870395006409199</v>
      </c>
      <c r="E113" s="1">
        <f>SUM($L$10:L113)</f>
        <v>-925.13139826509314</v>
      </c>
      <c r="F113" s="1">
        <f t="shared" si="21"/>
        <v>76.160904303038294</v>
      </c>
      <c r="G113" s="1">
        <f t="shared" si="22"/>
        <v>74.782770641147565</v>
      </c>
      <c r="H113" s="1">
        <f t="shared" si="23"/>
        <v>73.438283167059808</v>
      </c>
      <c r="I113" s="1">
        <f t="shared" si="24"/>
        <v>72.1266210768582</v>
      </c>
      <c r="J113" s="1">
        <f t="shared" si="25"/>
        <v>70.846983527985728</v>
      </c>
      <c r="K113" s="1">
        <f t="shared" si="26"/>
        <v>69.598589127370076</v>
      </c>
      <c r="L113" s="1">
        <f t="shared" si="20"/>
        <v>-0.40141087262992414</v>
      </c>
    </row>
    <row r="114" spans="2:12" x14ac:dyDescent="0.3">
      <c r="B114" s="1">
        <v>105</v>
      </c>
      <c r="C114" s="1">
        <f t="shared" si="18"/>
        <v>24.872144627393215</v>
      </c>
      <c r="D114" s="1">
        <f t="shared" si="19"/>
        <v>0.24872144627393214</v>
      </c>
      <c r="E114" s="1">
        <f>SUM($L$10:L114)</f>
        <v>-925.52859430150738</v>
      </c>
      <c r="F114" s="1">
        <f t="shared" si="21"/>
        <v>76.165203567288572</v>
      </c>
      <c r="G114" s="1">
        <f t="shared" si="22"/>
        <v>74.787052839078584</v>
      </c>
      <c r="H114" s="1">
        <f t="shared" si="23"/>
        <v>73.442548364515446</v>
      </c>
      <c r="I114" s="1">
        <f t="shared" si="24"/>
        <v>72.130869358498288</v>
      </c>
      <c r="J114" s="1">
        <f t="shared" si="25"/>
        <v>70.851215008322143</v>
      </c>
      <c r="K114" s="1">
        <f t="shared" si="26"/>
        <v>69.602803963585785</v>
      </c>
      <c r="L114" s="1">
        <f t="shared" si="20"/>
        <v>-0.39719603641421486</v>
      </c>
    </row>
    <row r="115" spans="2:12" x14ac:dyDescent="0.3">
      <c r="B115" s="1">
        <v>106</v>
      </c>
      <c r="C115" s="1">
        <f t="shared" si="18"/>
        <v>24.873875915810846</v>
      </c>
      <c r="D115" s="1">
        <f t="shared" si="19"/>
        <v>0.24873875915810845</v>
      </c>
      <c r="E115" s="1">
        <f>SUM($L$10:L115)</f>
        <v>-925.92161986509825</v>
      </c>
      <c r="F115" s="1">
        <f t="shared" si="21"/>
        <v>76.169457651700739</v>
      </c>
      <c r="G115" s="1">
        <f t="shared" si="22"/>
        <v>74.791290042695096</v>
      </c>
      <c r="H115" s="1">
        <f t="shared" si="23"/>
        <v>73.446768747240569</v>
      </c>
      <c r="I115" s="1">
        <f t="shared" si="24"/>
        <v>72.135072994525643</v>
      </c>
      <c r="J115" s="1">
        <f t="shared" si="25"/>
        <v>70.85540199580619</v>
      </c>
      <c r="K115" s="1">
        <f t="shared" si="26"/>
        <v>69.606974436409146</v>
      </c>
      <c r="L115" s="1">
        <f t="shared" si="20"/>
        <v>-0.39302556359085372</v>
      </c>
    </row>
    <row r="116" spans="2:12" x14ac:dyDescent="0.3">
      <c r="B116" s="1">
        <v>107</v>
      </c>
      <c r="C116" s="1">
        <f t="shared" si="18"/>
        <v>24.87558905931045</v>
      </c>
      <c r="D116" s="1">
        <f t="shared" si="19"/>
        <v>0.24875589059310449</v>
      </c>
      <c r="E116" s="1">
        <f>SUM($L$10:L116)</f>
        <v>-926.31051882944575</v>
      </c>
      <c r="F116" s="1">
        <f t="shared" si="21"/>
        <v>76.173667026888566</v>
      </c>
      <c r="G116" s="1">
        <f t="shared" si="22"/>
        <v>74.795482721664229</v>
      </c>
      <c r="H116" s="1">
        <f t="shared" si="23"/>
        <v>73.450944785627328</v>
      </c>
      <c r="I116" s="1">
        <f t="shared" si="24"/>
        <v>72.139232458451531</v>
      </c>
      <c r="J116" s="1">
        <f t="shared" si="25"/>
        <v>70.859544970218352</v>
      </c>
      <c r="K116" s="1">
        <f t="shared" si="26"/>
        <v>69.611101035652553</v>
      </c>
      <c r="L116" s="1">
        <f t="shared" si="20"/>
        <v>-0.38889896434744742</v>
      </c>
    </row>
    <row r="117" spans="2:12" x14ac:dyDescent="0.3">
      <c r="B117" s="1">
        <v>108</v>
      </c>
      <c r="C117" s="1">
        <f t="shared" si="18"/>
        <v>24.87728424889017</v>
      </c>
      <c r="D117" s="1">
        <f t="shared" si="19"/>
        <v>0.24877284248890169</v>
      </c>
      <c r="E117" s="1">
        <f>SUM($L$10:L117)</f>
        <v>-926.69533458945602</v>
      </c>
      <c r="F117" s="1">
        <f t="shared" si="21"/>
        <v>76.17783215858897</v>
      </c>
      <c r="G117" s="1">
        <f t="shared" si="22"/>
        <v>74.799631340255601</v>
      </c>
      <c r="H117" s="1">
        <f t="shared" si="23"/>
        <v>73.455076943825446</v>
      </c>
      <c r="I117" s="1">
        <f t="shared" si="24"/>
        <v>72.14334821630878</v>
      </c>
      <c r="J117" s="1">
        <f t="shared" si="25"/>
        <v>70.863644402207214</v>
      </c>
      <c r="K117" s="1">
        <f t="shared" si="26"/>
        <v>69.615184239989787</v>
      </c>
      <c r="L117" s="1">
        <f t="shared" si="20"/>
        <v>-0.38481576001021267</v>
      </c>
    </row>
    <row r="118" spans="2:12" x14ac:dyDescent="0.3">
      <c r="B118" s="1">
        <v>109</v>
      </c>
      <c r="C118" s="1">
        <f t="shared" si="18"/>
        <v>24.878961677384197</v>
      </c>
      <c r="D118" s="1">
        <f t="shared" si="19"/>
        <v>0.24878961677384198</v>
      </c>
      <c r="E118" s="1">
        <f>SUM($L$10:L118)</f>
        <v>-927.07611007135733</v>
      </c>
      <c r="F118" s="1">
        <f t="shared" si="21"/>
        <v>76.18195350786047</v>
      </c>
      <c r="G118" s="1">
        <f t="shared" si="22"/>
        <v>74.803736357669095</v>
      </c>
      <c r="H118" s="1">
        <f t="shared" si="23"/>
        <v>73.45916568024272</v>
      </c>
      <c r="I118" s="1">
        <f t="shared" si="24"/>
        <v>72.147420727363254</v>
      </c>
      <c r="J118" s="1">
        <f t="shared" si="25"/>
        <v>70.867700754230412</v>
      </c>
      <c r="K118" s="1">
        <f t="shared" si="26"/>
        <v>69.619224518098633</v>
      </c>
      <c r="L118" s="1">
        <f t="shared" si="20"/>
        <v>-0.38077548190136667</v>
      </c>
    </row>
    <row r="119" spans="2:12" x14ac:dyDescent="0.3">
      <c r="B119" s="1">
        <v>110</v>
      </c>
      <c r="C119" s="1">
        <f t="shared" si="18"/>
        <v>24.880621538241083</v>
      </c>
      <c r="D119" s="1">
        <f t="shared" si="19"/>
        <v>0.24880621538241085</v>
      </c>
      <c r="E119" s="1">
        <f>SUM($L$10:L119)</f>
        <v>-927.45288774166909</v>
      </c>
      <c r="F119" s="1">
        <f t="shared" si="21"/>
        <v>76.186031531234249</v>
      </c>
      <c r="G119" s="1">
        <f t="shared" si="22"/>
        <v>74.807798228293919</v>
      </c>
      <c r="H119" s="1">
        <f t="shared" si="23"/>
        <v>73.463211447952887</v>
      </c>
      <c r="I119" s="1">
        <f t="shared" si="24"/>
        <v>72.151450444710946</v>
      </c>
      <c r="J119" s="1">
        <f t="shared" si="25"/>
        <v>70.871714481368954</v>
      </c>
      <c r="K119" s="1">
        <f t="shared" si="26"/>
        <v>69.623222329688289</v>
      </c>
      <c r="L119" s="1">
        <f t="shared" si="20"/>
        <v>-0.37677767031171072</v>
      </c>
    </row>
    <row r="120" spans="2:12" x14ac:dyDescent="0.3">
      <c r="B120" s="1">
        <v>111</v>
      </c>
      <c r="C120" s="1">
        <f t="shared" si="18"/>
        <v>24.882264024553745</v>
      </c>
      <c r="D120" s="1">
        <f t="shared" si="19"/>
        <v>0.24882264024553746</v>
      </c>
      <c r="E120" s="1">
        <f>SUM($L$10:L120)</f>
        <v>-927.82570961526153</v>
      </c>
      <c r="F120" s="1">
        <f t="shared" si="21"/>
        <v>76.190066680827286</v>
      </c>
      <c r="G120" s="1">
        <f t="shared" si="22"/>
        <v>74.811817401910417</v>
      </c>
      <c r="H120" s="1">
        <f t="shared" si="23"/>
        <v>73.467214695023998</v>
      </c>
      <c r="I120" s="1">
        <f t="shared" si="24"/>
        <v>72.155437815773027</v>
      </c>
      <c r="J120" s="1">
        <f t="shared" si="25"/>
        <v>70.875686032022841</v>
      </c>
      <c r="K120" s="1">
        <f t="shared" si="26"/>
        <v>69.627178126407514</v>
      </c>
      <c r="L120" s="1">
        <f t="shared" si="20"/>
        <v>-0.37282187359248553</v>
      </c>
    </row>
    <row r="121" spans="2:12" x14ac:dyDescent="0.3">
      <c r="B121" s="1">
        <v>112</v>
      </c>
      <c r="C121" s="1">
        <f t="shared" si="18"/>
        <v>24.883889328306477</v>
      </c>
      <c r="D121" s="1">
        <f t="shared" si="19"/>
        <v>0.24883889328306477</v>
      </c>
      <c r="E121" s="1">
        <f>SUM($L$10:L121)</f>
        <v>-928.19461726262648</v>
      </c>
      <c r="F121" s="1">
        <f t="shared" si="21"/>
        <v>76.194059404425545</v>
      </c>
      <c r="G121" s="1">
        <f t="shared" si="22"/>
        <v>74.815794323844983</v>
      </c>
      <c r="H121" s="1">
        <f t="shared" si="23"/>
        <v>73.471175864779411</v>
      </c>
      <c r="I121" s="1">
        <f t="shared" si="24"/>
        <v>72.159383282701356</v>
      </c>
      <c r="J121" s="1">
        <f t="shared" si="25"/>
        <v>70.87961584849765</v>
      </c>
      <c r="K121" s="1">
        <f t="shared" si="26"/>
        <v>69.631092352635079</v>
      </c>
      <c r="L121" s="1">
        <f t="shared" si="20"/>
        <v>-0.36890764736492088</v>
      </c>
    </row>
    <row r="122" spans="2:12" x14ac:dyDescent="0.3">
      <c r="B122" s="1">
        <v>113</v>
      </c>
      <c r="C122" s="1">
        <f t="shared" si="18"/>
        <v>24.885497639803006</v>
      </c>
      <c r="D122" s="1">
        <f t="shared" si="19"/>
        <v>0.24885497639803006</v>
      </c>
      <c r="E122" s="1">
        <f>SUM($L$10:L122)</f>
        <v>-928.55965181646809</v>
      </c>
      <c r="F122" s="1">
        <f t="shared" si="21"/>
        <v>76.198010145544004</v>
      </c>
      <c r="G122" s="1">
        <f t="shared" si="22"/>
        <v>74.819729435087197</v>
      </c>
      <c r="H122" s="1">
        <f t="shared" si="23"/>
        <v>73.475095396002459</v>
      </c>
      <c r="I122" s="1">
        <f t="shared" si="24"/>
        <v>72.163287282706619</v>
      </c>
      <c r="J122" s="1">
        <f t="shared" si="25"/>
        <v>70.883504367493288</v>
      </c>
      <c r="K122" s="1">
        <f t="shared" si="26"/>
        <v>69.634965446158432</v>
      </c>
      <c r="L122" s="1">
        <f t="shared" si="20"/>
        <v>-0.3650345538415678</v>
      </c>
    </row>
    <row r="123" spans="2:12" x14ac:dyDescent="0.3">
      <c r="B123" s="1">
        <v>114</v>
      </c>
      <c r="C123" s="1">
        <f t="shared" si="18"/>
        <v>24.887089147246268</v>
      </c>
      <c r="D123" s="1">
        <f t="shared" si="19"/>
        <v>0.24887089147246269</v>
      </c>
      <c r="E123" s="1">
        <f>SUM($L$10:L123)</f>
        <v>-928.92085397771916</v>
      </c>
      <c r="F123" s="1">
        <f t="shared" si="21"/>
        <v>76.201919343469257</v>
      </c>
      <c r="G123" s="1">
        <f t="shared" si="22"/>
        <v>74.823623172377012</v>
      </c>
      <c r="H123" s="1">
        <f t="shared" si="23"/>
        <v>73.478973723094811</v>
      </c>
      <c r="I123" s="1">
        <f t="shared" si="24"/>
        <v>72.167150248320709</v>
      </c>
      <c r="J123" s="1">
        <f t="shared" si="25"/>
        <v>70.887352020506285</v>
      </c>
      <c r="K123" s="1">
        <f t="shared" si="26"/>
        <v>69.638797838748886</v>
      </c>
      <c r="L123" s="1">
        <f t="shared" si="20"/>
        <v>-0.36120216125111426</v>
      </c>
    </row>
    <row r="124" spans="2:12" x14ac:dyDescent="0.3">
      <c r="B124" s="1">
        <v>115</v>
      </c>
      <c r="C124" s="1">
        <f t="shared" si="18"/>
        <v>24.888664036441767</v>
      </c>
      <c r="D124" s="1">
        <f t="shared" si="19"/>
        <v>0.24888664036441766</v>
      </c>
      <c r="E124" s="1">
        <f>SUM($L$10:L124)</f>
        <v>-929.27826402107598</v>
      </c>
      <c r="F124" s="1">
        <f t="shared" si="21"/>
        <v>76.205787433289245</v>
      </c>
      <c r="G124" s="1">
        <f t="shared" si="22"/>
        <v>74.827475968268416</v>
      </c>
      <c r="H124" s="1">
        <f t="shared" si="23"/>
        <v>73.482811276197225</v>
      </c>
      <c r="I124" s="1">
        <f t="shared" si="24"/>
        <v>72.170972607603758</v>
      </c>
      <c r="J124" s="1">
        <f t="shared" si="25"/>
        <v>70.891159234157158</v>
      </c>
      <c r="K124" s="1">
        <f t="shared" si="26"/>
        <v>69.642589956643221</v>
      </c>
      <c r="L124" s="1">
        <f t="shared" si="20"/>
        <v>-0.35741004335677928</v>
      </c>
    </row>
    <row r="125" spans="2:12" x14ac:dyDescent="0.3">
      <c r="B125" s="1">
        <v>116</v>
      </c>
      <c r="C125" s="1">
        <f t="shared" si="18"/>
        <v>24.890222490601417</v>
      </c>
      <c r="D125" s="1">
        <f t="shared" si="19"/>
        <v>0.24890222490601416</v>
      </c>
      <c r="E125" s="1">
        <f>SUM($L$10:L125)</f>
        <v>-929.6319218001338</v>
      </c>
      <c r="F125" s="1">
        <f t="shared" si="21"/>
        <v>76.209614845914146</v>
      </c>
      <c r="G125" s="1">
        <f t="shared" si="22"/>
        <v>74.831288251175479</v>
      </c>
      <c r="H125" s="1">
        <f t="shared" si="23"/>
        <v>73.486608481280356</v>
      </c>
      <c r="I125" s="1">
        <f t="shared" si="24"/>
        <v>72.174754784305449</v>
      </c>
      <c r="J125" s="1">
        <f t="shared" si="25"/>
        <v>70.894926430453481</v>
      </c>
      <c r="K125" s="1">
        <f t="shared" si="26"/>
        <v>69.646342220942159</v>
      </c>
      <c r="L125" s="1">
        <f t="shared" si="20"/>
        <v>-0.35365777905784057</v>
      </c>
    </row>
    <row r="126" spans="2:12" x14ac:dyDescent="0.3">
      <c r="B126" s="1">
        <v>117</v>
      </c>
      <c r="C126" s="1">
        <f t="shared" si="18"/>
        <v>24.891764690228822</v>
      </c>
      <c r="D126" s="1">
        <f t="shared" si="19"/>
        <v>0.24891764690228821</v>
      </c>
      <c r="E126" s="1">
        <f>SUM($L$10:L126)</f>
        <v>-929.98186675219779</v>
      </c>
      <c r="F126" s="1">
        <f t="shared" si="21"/>
        <v>76.213402008091137</v>
      </c>
      <c r="G126" s="1">
        <f t="shared" si="22"/>
        <v>74.835060445405119</v>
      </c>
      <c r="H126" s="1">
        <f t="shared" si="23"/>
        <v>73.490365760211915</v>
      </c>
      <c r="I126" s="1">
        <f t="shared" si="24"/>
        <v>72.178497197989088</v>
      </c>
      <c r="J126" s="1">
        <f t="shared" si="25"/>
        <v>70.898654026998798</v>
      </c>
      <c r="K126" s="1">
        <f t="shared" si="26"/>
        <v>69.650055047936036</v>
      </c>
      <c r="L126" s="1">
        <f t="shared" si="20"/>
        <v>-0.34994495206396437</v>
      </c>
    </row>
    <row r="127" spans="2:12" x14ac:dyDescent="0.3">
      <c r="B127" s="1">
        <v>118</v>
      </c>
      <c r="C127" s="1">
        <f t="shared" si="18"/>
        <v>24.89329081306397</v>
      </c>
      <c r="D127" s="1">
        <f t="shared" si="19"/>
        <v>0.2489329081306397</v>
      </c>
      <c r="E127" s="1">
        <f>SUM($L$10:L127)</f>
        <v>-930.32813790282955</v>
      </c>
      <c r="F127" s="1">
        <f t="shared" si="21"/>
        <v>76.217149342415809</v>
      </c>
      <c r="G127" s="1">
        <f t="shared" si="22"/>
        <v>74.838792971180567</v>
      </c>
      <c r="H127" s="1">
        <f t="shared" si="23"/>
        <v>73.494083530805867</v>
      </c>
      <c r="I127" s="1">
        <f t="shared" si="24"/>
        <v>72.18220026412564</v>
      </c>
      <c r="J127" s="1">
        <f t="shared" si="25"/>
        <v>70.902342437156463</v>
      </c>
      <c r="K127" s="1">
        <f t="shared" si="26"/>
        <v>69.653728849368221</v>
      </c>
      <c r="L127" s="1">
        <f t="shared" si="20"/>
        <v>-0.34627115063177882</v>
      </c>
    </row>
    <row r="128" spans="2:12" x14ac:dyDescent="0.3">
      <c r="B128" s="1">
        <v>119</v>
      </c>
      <c r="C128" s="1">
        <f t="shared" si="18"/>
        <v>24.894801034080029</v>
      </c>
      <c r="D128" s="1">
        <f t="shared" si="19"/>
        <v>0.24894801034080027</v>
      </c>
      <c r="E128" s="1">
        <f>SUM($L$10:L128)</f>
        <v>-930.67077387018435</v>
      </c>
      <c r="F128" s="1">
        <f t="shared" si="21"/>
        <v>76.220857267341799</v>
      </c>
      <c r="G128" s="1">
        <f t="shared" si="22"/>
        <v>74.842486244658431</v>
      </c>
      <c r="H128" s="1">
        <f t="shared" si="23"/>
        <v>73.497762206858155</v>
      </c>
      <c r="I128" s="1">
        <f t="shared" si="24"/>
        <v>72.185864394164184</v>
      </c>
      <c r="J128" s="1">
        <f t="shared" si="25"/>
        <v>70.905992070176595</v>
      </c>
      <c r="K128" s="1">
        <f t="shared" si="26"/>
        <v>69.657364032645233</v>
      </c>
      <c r="L128" s="1">
        <f t="shared" si="20"/>
        <v>-0.34263596735476654</v>
      </c>
    </row>
    <row r="129" spans="2:12" x14ac:dyDescent="0.3">
      <c r="B129" s="1">
        <v>120</v>
      </c>
      <c r="C129" s="1">
        <f t="shared" si="18"/>
        <v>24.896295525511185</v>
      </c>
      <c r="D129" s="1">
        <f t="shared" si="19"/>
        <v>0.24896295525511186</v>
      </c>
      <c r="E129" s="1">
        <f>SUM($L$10:L129)</f>
        <v>-931.00981286918147</v>
      </c>
      <c r="F129" s="1">
        <f t="shared" si="21"/>
        <v>76.224526197190215</v>
      </c>
      <c r="G129" s="1">
        <f t="shared" si="22"/>
        <v>74.846140677941889</v>
      </c>
      <c r="H129" s="1">
        <f t="shared" si="23"/>
        <v>73.501402198172556</v>
      </c>
      <c r="I129" s="1">
        <f t="shared" si="24"/>
        <v>72.189489995584125</v>
      </c>
      <c r="J129" s="1">
        <f t="shared" si="25"/>
        <v>70.90960333129317</v>
      </c>
      <c r="K129" s="1">
        <f t="shared" si="26"/>
        <v>69.66096100100286</v>
      </c>
      <c r="L129" s="1">
        <f t="shared" si="20"/>
        <v>-0.33903899899713963</v>
      </c>
    </row>
    <row r="130" spans="2:12" x14ac:dyDescent="0.3">
      <c r="B130" s="1">
        <v>121</v>
      </c>
      <c r="C130" s="1">
        <f t="shared" si="18"/>
        <v>24.8977744569106</v>
      </c>
      <c r="D130" s="1">
        <f t="shared" si="19"/>
        <v>0.24897774456910599</v>
      </c>
      <c r="E130" s="1">
        <f>SUM($L$10:L130)</f>
        <v>-931.34529271554595</v>
      </c>
      <c r="F130" s="1">
        <f t="shared" si="21"/>
        <v>76.228156542159695</v>
      </c>
      <c r="G130" s="1">
        <f t="shared" si="22"/>
        <v>74.849756679091783</v>
      </c>
      <c r="H130" s="1">
        <f t="shared" si="23"/>
        <v>73.505003910580072</v>
      </c>
      <c r="I130" s="1">
        <f t="shared" si="24"/>
        <v>72.193077471933535</v>
      </c>
      <c r="J130" s="1">
        <f t="shared" si="25"/>
        <v>70.913176621797476</v>
      </c>
      <c r="K130" s="1">
        <f t="shared" si="26"/>
        <v>69.664520153635493</v>
      </c>
      <c r="L130" s="1">
        <f t="shared" si="20"/>
        <v>-0.33547984636450678</v>
      </c>
    </row>
    <row r="131" spans="2:12" x14ac:dyDescent="0.3">
      <c r="B131" s="1">
        <v>122</v>
      </c>
      <c r="C131" s="1">
        <f t="shared" si="18"/>
        <v>24.89923799522245</v>
      </c>
      <c r="D131" s="1">
        <f t="shared" si="19"/>
        <v>0.24899237995222451</v>
      </c>
      <c r="E131" s="1">
        <f>SUM($L$10:L131)</f>
        <v>-931.67725082974994</v>
      </c>
      <c r="F131" s="1">
        <f t="shared" si="21"/>
        <v>76.231748708338017</v>
      </c>
      <c r="G131" s="1">
        <f t="shared" si="22"/>
        <v>74.853334652137093</v>
      </c>
      <c r="H131" s="1">
        <f t="shared" si="23"/>
        <v>73.50856774595367</v>
      </c>
      <c r="I131" s="1">
        <f t="shared" si="24"/>
        <v>72.196627222857629</v>
      </c>
      <c r="J131" s="1">
        <f t="shared" si="25"/>
        <v>70.916712339093039</v>
      </c>
      <c r="K131" s="1">
        <f t="shared" si="26"/>
        <v>69.668041885796043</v>
      </c>
      <c r="L131" s="1">
        <f t="shared" si="20"/>
        <v>-0.33195811420395671</v>
      </c>
    </row>
    <row r="132" spans="2:12" x14ac:dyDescent="0.3">
      <c r="B132" s="1">
        <v>123</v>
      </c>
      <c r="C132" s="1">
        <f t="shared" si="18"/>
        <v>24.900686304867602</v>
      </c>
      <c r="D132" s="1">
        <f t="shared" si="19"/>
        <v>0.249006863048676</v>
      </c>
      <c r="E132" s="1">
        <f>SUM($L$10:L132)</f>
        <v>-932.00572424087784</v>
      </c>
      <c r="F132" s="1">
        <f t="shared" si="21"/>
        <v>76.235303097715502</v>
      </c>
      <c r="G132" s="1">
        <f t="shared" si="22"/>
        <v>74.856874997085839</v>
      </c>
      <c r="H132" s="1">
        <f t="shared" si="23"/>
        <v>73.512094102220956</v>
      </c>
      <c r="I132" s="1">
        <f t="shared" si="24"/>
        <v>72.200139644119929</v>
      </c>
      <c r="J132" s="1">
        <f t="shared" si="25"/>
        <v>70.920210876736675</v>
      </c>
      <c r="K132" s="1">
        <f t="shared" si="26"/>
        <v>69.671526588872084</v>
      </c>
      <c r="L132" s="1">
        <f t="shared" si="20"/>
        <v>-0.32847341112791639</v>
      </c>
    </row>
    <row r="133" spans="2:12" x14ac:dyDescent="0.3">
      <c r="B133" s="1">
        <v>124</v>
      </c>
      <c r="C133" s="1">
        <f t="shared" si="18"/>
        <v>24.902119547834513</v>
      </c>
      <c r="D133" s="1">
        <f t="shared" si="19"/>
        <v>0.24902119547834514</v>
      </c>
      <c r="E133" s="1">
        <f>SUM($L$10:L133)</f>
        <v>-932.33074959043438</v>
      </c>
      <c r="F133" s="1">
        <f t="shared" si="21"/>
        <v>76.238820108200755</v>
      </c>
      <c r="G133" s="1">
        <f t="shared" si="22"/>
        <v>74.860378109937102</v>
      </c>
      <c r="H133" s="1">
        <f t="shared" si="23"/>
        <v>73.515583373375648</v>
      </c>
      <c r="I133" s="1">
        <f t="shared" si="24"/>
        <v>72.203615127618932</v>
      </c>
      <c r="J133" s="1">
        <f t="shared" si="25"/>
        <v>70.923672624469106</v>
      </c>
      <c r="K133" s="1">
        <f t="shared" si="26"/>
        <v>69.674974650443474</v>
      </c>
      <c r="L133" s="1">
        <f t="shared" si="20"/>
        <v>-0.32502534955652607</v>
      </c>
    </row>
    <row r="134" spans="2:12" x14ac:dyDescent="0.3">
      <c r="B134" s="1">
        <v>125</v>
      </c>
      <c r="C134" s="1">
        <f t="shared" si="18"/>
        <v>24.903537883772891</v>
      </c>
      <c r="D134" s="1">
        <f t="shared" si="19"/>
        <v>0.24903537883772892</v>
      </c>
      <c r="E134" s="1">
        <f>SUM($L$10:L134)</f>
        <v>-932.65236313610865</v>
      </c>
      <c r="F134" s="1">
        <f t="shared" si="21"/>
        <v>76.242300133638594</v>
      </c>
      <c r="G134" s="1">
        <f t="shared" si="22"/>
        <v>74.863844382694722</v>
      </c>
      <c r="H134" s="1">
        <f t="shared" si="23"/>
        <v>73.519035949489179</v>
      </c>
      <c r="I134" s="1">
        <f t="shared" si="24"/>
        <v>72.207054061402062</v>
      </c>
      <c r="J134" s="1">
        <f t="shared" si="25"/>
        <v>70.927097968238144</v>
      </c>
      <c r="K134" s="1">
        <f t="shared" si="26"/>
        <v>69.678386454325747</v>
      </c>
      <c r="L134" s="1">
        <f t="shared" si="20"/>
        <v>-0.32161354567425349</v>
      </c>
    </row>
    <row r="135" spans="2:12" x14ac:dyDescent="0.3">
      <c r="B135" s="1">
        <v>126</v>
      </c>
      <c r="C135" s="1">
        <f t="shared" si="18"/>
        <v>24.904941470086612</v>
      </c>
      <c r="D135" s="1">
        <f t="shared" si="19"/>
        <v>0.24904941470086614</v>
      </c>
      <c r="E135" s="1">
        <f>SUM($L$10:L135)</f>
        <v>-932.97060075550576</v>
      </c>
      <c r="F135" s="1">
        <f t="shared" si="21"/>
        <v>76.245743563830374</v>
      </c>
      <c r="G135" s="1">
        <f t="shared" si="22"/>
        <v>74.867274203382962</v>
      </c>
      <c r="H135" s="1">
        <f t="shared" si="23"/>
        <v>73.522452216723337</v>
      </c>
      <c r="I135" s="1">
        <f t="shared" si="24"/>
        <v>72.210456829678108</v>
      </c>
      <c r="J135" s="1">
        <f t="shared" si="25"/>
        <v>70.93048729021713</v>
      </c>
      <c r="K135" s="1">
        <f t="shared" si="26"/>
        <v>69.681762380602876</v>
      </c>
      <c r="L135" s="1">
        <f t="shared" si="20"/>
        <v>-0.31823761939712369</v>
      </c>
    </row>
    <row r="136" spans="2:12" x14ac:dyDescent="0.3">
      <c r="B136" s="1">
        <v>127</v>
      </c>
      <c r="C136" s="1">
        <f t="shared" si="18"/>
        <v>24.906330462023536</v>
      </c>
      <c r="D136" s="1">
        <f t="shared" si="19"/>
        <v>0.24906330462023535</v>
      </c>
      <c r="E136" s="1">
        <f>SUM($L$10:L136)</f>
        <v>-933.28549794985327</v>
      </c>
      <c r="F136" s="1">
        <f t="shared" si="21"/>
        <v>76.249150784556562</v>
      </c>
      <c r="G136" s="1">
        <f t="shared" si="22"/>
        <v>74.870667956064381</v>
      </c>
      <c r="H136" s="1">
        <f t="shared" si="23"/>
        <v>73.525832557344103</v>
      </c>
      <c r="I136" s="1">
        <f t="shared" si="24"/>
        <v>72.213823812829759</v>
      </c>
      <c r="J136" s="1">
        <f t="shared" si="25"/>
        <v>70.933840968819908</v>
      </c>
      <c r="K136" s="1">
        <f t="shared" si="26"/>
        <v>69.685102805652463</v>
      </c>
      <c r="L136" s="1">
        <f t="shared" si="20"/>
        <v>-0.31489719434753738</v>
      </c>
    </row>
    <row r="137" spans="2:12" x14ac:dyDescent="0.3">
      <c r="B137" s="1">
        <v>128</v>
      </c>
      <c r="C137" s="1">
        <f t="shared" si="18"/>
        <v>24.907705012762595</v>
      </c>
      <c r="D137" s="1">
        <f t="shared" si="19"/>
        <v>0.24907705012762596</v>
      </c>
      <c r="E137" s="1">
        <f>SUM($L$10:L137)</f>
        <v>-933.5970898476877</v>
      </c>
      <c r="F137" s="1">
        <f t="shared" si="21"/>
        <v>76.252522177601421</v>
      </c>
      <c r="G137" s="1">
        <f t="shared" si="22"/>
        <v>74.87402602085966</v>
      </c>
      <c r="H137" s="1">
        <f t="shared" si="23"/>
        <v>73.529177349737438</v>
      </c>
      <c r="I137" s="1">
        <f t="shared" si="24"/>
        <v>72.217155387426558</v>
      </c>
      <c r="J137" s="1">
        <f t="shared" si="25"/>
        <v>70.937159378714583</v>
      </c>
      <c r="K137" s="1">
        <f t="shared" si="26"/>
        <v>69.688408102165525</v>
      </c>
      <c r="L137" s="1">
        <f t="shared" si="20"/>
        <v>-0.31159189783447516</v>
      </c>
    </row>
    <row r="138" spans="2:12" x14ac:dyDescent="0.3">
      <c r="B138" s="1">
        <v>129</v>
      </c>
      <c r="C138" s="1">
        <f t="shared" si="18"/>
        <v>24.90906527349485</v>
      </c>
      <c r="D138" s="1">
        <f t="shared" si="19"/>
        <v>0.24909065273494849</v>
      </c>
      <c r="E138" s="1">
        <f>SUM($L$10:L138)</f>
        <v>-933.9054112085247</v>
      </c>
      <c r="F138" s="1">
        <f t="shared" si="21"/>
        <v>76.255858120779692</v>
      </c>
      <c r="G138" s="1">
        <f t="shared" si="22"/>
        <v>74.8773487739698</v>
      </c>
      <c r="H138" s="1">
        <f t="shared" si="23"/>
        <v>73.532486968426838</v>
      </c>
      <c r="I138" s="1">
        <f t="shared" si="24"/>
        <v>72.220451926239164</v>
      </c>
      <c r="J138" s="1">
        <f t="shared" si="25"/>
        <v>70.940442890836636</v>
      </c>
      <c r="K138" s="1">
        <f t="shared" si="26"/>
        <v>69.691678639162987</v>
      </c>
      <c r="L138" s="1">
        <f t="shared" si="20"/>
        <v>-0.308321360837013</v>
      </c>
    </row>
    <row r="139" spans="2:12" x14ac:dyDescent="0.3">
      <c r="B139" s="1">
        <v>130</v>
      </c>
      <c r="C139" s="1">
        <f t="shared" ref="C139:C161" si="27">D139*100</f>
        <v>24.910411393499359</v>
      </c>
      <c r="D139" s="1">
        <f t="shared" ref="D139:D161" si="28">MAX(0,MIN(1, ($D$8-K139)*$I$1+$I$2*(K139-K138)+$I$3*E139))</f>
        <v>0.2491041139349936</v>
      </c>
      <c r="E139" s="1">
        <f>SUM($L$10:L139)</f>
        <v>-934.2104964265144</v>
      </c>
      <c r="F139" s="1">
        <f t="shared" si="21"/>
        <v>76.259158987965094</v>
      </c>
      <c r="G139" s="1">
        <f t="shared" si="22"/>
        <v>74.880636587700124</v>
      </c>
      <c r="H139" s="1">
        <f t="shared" si="23"/>
        <v>73.535761784092983</v>
      </c>
      <c r="I139" s="1">
        <f t="shared" si="24"/>
        <v>72.223713798255005</v>
      </c>
      <c r="J139" s="1">
        <f t="shared" si="25"/>
        <v>70.943691872402454</v>
      </c>
      <c r="K139" s="1">
        <f t="shared" si="26"/>
        <v>69.694914782010272</v>
      </c>
      <c r="L139" s="1">
        <f t="shared" ref="L139:L161" si="29">K139-$D$8</f>
        <v>-0.30508521798972765</v>
      </c>
    </row>
    <row r="140" spans="2:12" x14ac:dyDescent="0.3">
      <c r="B140" s="1">
        <v>131</v>
      </c>
      <c r="C140" s="1">
        <f t="shared" si="27"/>
        <v>24.911743520212617</v>
      </c>
      <c r="D140" s="1">
        <f t="shared" si="28"/>
        <v>0.24911743520212618</v>
      </c>
      <c r="E140" s="1">
        <f>SUM($L$10:L140)</f>
        <v>-934.51237953408315</v>
      </c>
      <c r="F140" s="1">
        <f t="shared" si="21"/>
        <v>76.262425149120304</v>
      </c>
      <c r="G140" s="1">
        <f t="shared" si="22"/>
        <v>74.883889830486368</v>
      </c>
      <c r="H140" s="1">
        <f t="shared" si="23"/>
        <v>73.539002163595384</v>
      </c>
      <c r="I140" s="1">
        <f t="shared" si="24"/>
        <v>72.226941368695805</v>
      </c>
      <c r="J140" s="1">
        <f t="shared" si="25"/>
        <v>70.946906686923697</v>
      </c>
      <c r="K140" s="1">
        <f t="shared" si="26"/>
        <v>69.698116892431244</v>
      </c>
      <c r="L140" s="1">
        <f t="shared" si="29"/>
        <v>-0.3018831075687558</v>
      </c>
    </row>
    <row r="141" spans="2:12" x14ac:dyDescent="0.3">
      <c r="B141" s="1">
        <v>132</v>
      </c>
      <c r="C141" s="1">
        <f t="shared" si="27"/>
        <v>24.913061799294155</v>
      </c>
      <c r="D141" s="1">
        <f t="shared" si="28"/>
        <v>0.24913061799294156</v>
      </c>
      <c r="E141" s="1">
        <f>SUM($L$10:L141)</f>
        <v>-934.81109420556106</v>
      </c>
      <c r="F141" s="1">
        <f t="shared" si="21"/>
        <v>76.26565697032845</v>
      </c>
      <c r="G141" s="1">
        <f t="shared" si="22"/>
        <v>74.887108866922262</v>
      </c>
      <c r="H141" s="1">
        <f t="shared" si="23"/>
        <v>73.542208469995927</v>
      </c>
      <c r="I141" s="1">
        <f t="shared" si="24"/>
        <v>72.230134999036906</v>
      </c>
      <c r="J141" s="1">
        <f t="shared" si="25"/>
        <v>70.9500876942232</v>
      </c>
      <c r="K141" s="1">
        <f t="shared" si="26"/>
        <v>69.701285328522076</v>
      </c>
      <c r="L141" s="1">
        <f t="shared" si="29"/>
        <v>-0.2987146714779243</v>
      </c>
    </row>
    <row r="142" spans="2:12" x14ac:dyDescent="0.3">
      <c r="B142" s="1">
        <v>133</v>
      </c>
      <c r="C142" s="1">
        <f t="shared" si="27"/>
        <v>24.91436637468319</v>
      </c>
      <c r="D142" s="1">
        <f t="shared" si="28"/>
        <v>0.24914366374683192</v>
      </c>
      <c r="E142" s="1">
        <f>SUM($L$10:L142)</f>
        <v>-935.10667376079493</v>
      </c>
      <c r="F142" s="1">
        <f t="shared" si="21"/>
        <v>76.268854813825726</v>
      </c>
      <c r="G142" s="1">
        <f t="shared" si="22"/>
        <v>74.890294057788822</v>
      </c>
      <c r="H142" s="1">
        <f t="shared" si="23"/>
        <v>73.545381062584141</v>
      </c>
      <c r="I142" s="1">
        <f t="shared" si="24"/>
        <v>72.233295047028449</v>
      </c>
      <c r="J142" s="1">
        <f t="shared" si="25"/>
        <v>70.953235250452266</v>
      </c>
      <c r="K142" s="1">
        <f t="shared" si="26"/>
        <v>69.704420444766114</v>
      </c>
      <c r="L142" s="1">
        <f t="shared" si="29"/>
        <v>-0.29557955523388557</v>
      </c>
    </row>
    <row r="143" spans="2:12" x14ac:dyDescent="0.3">
      <c r="B143" s="1">
        <v>134</v>
      </c>
      <c r="C143" s="1">
        <f t="shared" si="27"/>
        <v>24.915657388653841</v>
      </c>
      <c r="D143" s="1">
        <f t="shared" si="28"/>
        <v>0.24915657388653842</v>
      </c>
      <c r="E143" s="1">
        <f>SUM($L$10:L143)</f>
        <v>-935.39915116874533</v>
      </c>
      <c r="F143" s="1">
        <f t="shared" si="21"/>
        <v>76.272019038034941</v>
      </c>
      <c r="G143" s="1">
        <f t="shared" si="22"/>
        <v>74.893445760084916</v>
      </c>
      <c r="H143" s="1">
        <f t="shared" si="23"/>
        <v>73.548520296904186</v>
      </c>
      <c r="I143" s="1">
        <f t="shared" si="24"/>
        <v>72.236421866718445</v>
      </c>
      <c r="J143" s="1">
        <f t="shared" si="25"/>
        <v>70.956349708109698</v>
      </c>
      <c r="K143" s="1">
        <f t="shared" si="26"/>
        <v>69.707522592049614</v>
      </c>
      <c r="L143" s="1">
        <f t="shared" si="29"/>
        <v>-0.29247740795038624</v>
      </c>
    </row>
    <row r="144" spans="2:12" x14ac:dyDescent="0.3">
      <c r="B144" s="1">
        <v>135</v>
      </c>
      <c r="C144" s="1">
        <f t="shared" si="27"/>
        <v>24.916934981862219</v>
      </c>
      <c r="D144" s="1">
        <f t="shared" si="28"/>
        <v>0.24916934981862221</v>
      </c>
      <c r="E144" s="1">
        <f>SUM($L$10:L144)</f>
        <v>-935.68855905106625</v>
      </c>
      <c r="F144" s="1">
        <f t="shared" si="21"/>
        <v>76.275149997600096</v>
      </c>
      <c r="G144" s="1">
        <f t="shared" si="22"/>
        <v>74.896564327058854</v>
      </c>
      <c r="H144" s="1">
        <f t="shared" si="23"/>
        <v>73.551626524783245</v>
      </c>
      <c r="I144" s="1">
        <f t="shared" si="24"/>
        <v>72.239515808477336</v>
      </c>
      <c r="J144" s="1">
        <f t="shared" si="25"/>
        <v>70.959431416062714</v>
      </c>
      <c r="K144" s="1">
        <f t="shared" si="26"/>
        <v>69.710592117679042</v>
      </c>
      <c r="L144" s="1">
        <f t="shared" si="29"/>
        <v>-0.28940788232095827</v>
      </c>
    </row>
    <row r="145" spans="2:12" x14ac:dyDescent="0.3">
      <c r="B145" s="1">
        <v>136</v>
      </c>
      <c r="C145" s="1">
        <f t="shared" si="27"/>
        <v>24.918199293390327</v>
      </c>
      <c r="D145" s="1">
        <f t="shared" si="28"/>
        <v>0.24918199293390328</v>
      </c>
      <c r="E145" s="1">
        <f>SUM($L$10:L145)</f>
        <v>-935.97492968566632</v>
      </c>
      <c r="F145" s="1">
        <f t="shared" ref="F145:F161" si="30">F144+($D$5-F144)*$D$7*D144-(F144-$D$1)*$D$4</f>
        <v>76.278248043421385</v>
      </c>
      <c r="G145" s="1">
        <f t="shared" ref="G145:G161" si="31">(F144+G144)/2-(G144-$D$1)*$D$4</f>
        <v>74.899650108241246</v>
      </c>
      <c r="H145" s="1">
        <f t="shared" ref="H145:H161" si="32">(G144+H144)/2-(H144-$D$1)*$D$4</f>
        <v>73.554700094361266</v>
      </c>
      <c r="I145" s="1">
        <f t="shared" ref="I145:I161" si="33">(H144+I144)/2-(I144-$D$1)*$D$4</f>
        <v>72.242577219024326</v>
      </c>
      <c r="J145" s="1">
        <f t="shared" ref="J145:J161" si="34">(I144+J144)/2-(J144-$D$1)*$D$4</f>
        <v>70.962480719569243</v>
      </c>
      <c r="K145" s="1">
        <f t="shared" ref="K145:K161" si="35">(J144+K144)/2-(K144-$D$1)*$D$4</f>
        <v>69.713629365399896</v>
      </c>
      <c r="L145" s="1">
        <f t="shared" si="29"/>
        <v>-0.28637063460010381</v>
      </c>
    </row>
    <row r="146" spans="2:12" x14ac:dyDescent="0.3">
      <c r="B146" s="1">
        <v>137</v>
      </c>
      <c r="C146" s="1">
        <f t="shared" si="27"/>
        <v>24.919450460785882</v>
      </c>
      <c r="D146" s="1">
        <f t="shared" si="28"/>
        <v>0.2491945046078588</v>
      </c>
      <c r="E146" s="1">
        <f>SUM($L$10:L146)</f>
        <v>-936.2582950102493</v>
      </c>
      <c r="F146" s="1">
        <f t="shared" si="30"/>
        <v>76.281313522690894</v>
      </c>
      <c r="G146" s="1">
        <f t="shared" si="31"/>
        <v>74.902703449478309</v>
      </c>
      <c r="H146" s="1">
        <f t="shared" si="32"/>
        <v>73.557741350121745</v>
      </c>
      <c r="I146" s="1">
        <f t="shared" si="33"/>
        <v>72.245606441454996</v>
      </c>
      <c r="J146" s="1">
        <f t="shared" si="34"/>
        <v>70.965497960302173</v>
      </c>
      <c r="K146" s="1">
        <f t="shared" si="35"/>
        <v>69.716634675417069</v>
      </c>
      <c r="L146" s="1">
        <f t="shared" si="29"/>
        <v>-0.28336532458293107</v>
      </c>
    </row>
    <row r="147" spans="2:12" x14ac:dyDescent="0.3">
      <c r="B147" s="1">
        <v>138</v>
      </c>
      <c r="C147" s="1">
        <f t="shared" si="27"/>
        <v>24.920688620097053</v>
      </c>
      <c r="D147" s="1">
        <f t="shared" si="28"/>
        <v>0.24920688620097053</v>
      </c>
      <c r="E147" s="1">
        <f>SUM($L$10:L147)</f>
        <v>-936.53868662583238</v>
      </c>
      <c r="F147" s="1">
        <f t="shared" si="30"/>
        <v>76.284346778928608</v>
      </c>
      <c r="G147" s="1">
        <f t="shared" si="31"/>
        <v>74.905724692966132</v>
      </c>
      <c r="H147" s="1">
        <f t="shared" si="32"/>
        <v>73.560750632923501</v>
      </c>
      <c r="I147" s="1">
        <f t="shared" si="33"/>
        <v>72.248603815270187</v>
      </c>
      <c r="J147" s="1">
        <f t="shared" si="34"/>
        <v>70.9684834763748</v>
      </c>
      <c r="K147" s="1">
        <f t="shared" si="35"/>
        <v>69.719608384416915</v>
      </c>
      <c r="L147" s="1">
        <f t="shared" si="29"/>
        <v>-0.28039161558308479</v>
      </c>
    </row>
    <row r="148" spans="2:12" x14ac:dyDescent="0.3">
      <c r="B148" s="1">
        <v>139</v>
      </c>
      <c r="C148" s="1">
        <f t="shared" si="27"/>
        <v>24.921913905906177</v>
      </c>
      <c r="D148" s="1">
        <f t="shared" si="28"/>
        <v>0.24921913905906176</v>
      </c>
      <c r="E148" s="1">
        <f>SUM($L$10:L148)</f>
        <v>-936.81613580024168</v>
      </c>
      <c r="F148" s="1">
        <f t="shared" si="30"/>
        <v>76.28734815201868</v>
      </c>
      <c r="G148" s="1">
        <f t="shared" si="31"/>
        <v>74.90871417728529</v>
      </c>
      <c r="H148" s="1">
        <f t="shared" si="32"/>
        <v>73.563728280033274</v>
      </c>
      <c r="I148" s="1">
        <f t="shared" si="33"/>
        <v>72.251569676405964</v>
      </c>
      <c r="J148" s="1">
        <f t="shared" si="34"/>
        <v>70.971437602367814</v>
      </c>
      <c r="K148" s="1">
        <f t="shared" si="35"/>
        <v>69.722550825590645</v>
      </c>
      <c r="L148" s="1">
        <f t="shared" si="29"/>
        <v>-0.27744917440935524</v>
      </c>
    </row>
    <row r="149" spans="2:12" x14ac:dyDescent="0.3">
      <c r="B149" s="1">
        <v>140</v>
      </c>
      <c r="C149" s="1">
        <f t="shared" si="27"/>
        <v>24.923126451357426</v>
      </c>
      <c r="D149" s="1">
        <f t="shared" si="28"/>
        <v>0.24923126451357425</v>
      </c>
      <c r="E149" s="1">
        <f>SUM($L$10:L149)</f>
        <v>-937.09067347158236</v>
      </c>
      <c r="F149" s="1">
        <f t="shared" si="30"/>
        <v>76.290317978245923</v>
      </c>
      <c r="G149" s="1">
        <f t="shared" si="31"/>
        <v>74.911672237435923</v>
      </c>
      <c r="H149" s="1">
        <f t="shared" si="32"/>
        <v>73.566674625158853</v>
      </c>
      <c r="I149" s="1">
        <f t="shared" si="33"/>
        <v>72.254504357264537</v>
      </c>
      <c r="J149" s="1">
        <f t="shared" si="34"/>
        <v>70.974360669357281</v>
      </c>
      <c r="K149" s="1">
        <f t="shared" si="35"/>
        <v>69.725462328659347</v>
      </c>
      <c r="L149" s="1">
        <f t="shared" si="29"/>
        <v>-0.27453767134065288</v>
      </c>
    </row>
    <row r="150" spans="2:12" x14ac:dyDescent="0.3">
      <c r="B150" s="1">
        <v>141</v>
      </c>
      <c r="C150" s="1">
        <f t="shared" si="27"/>
        <v>24.924326388185193</v>
      </c>
      <c r="D150" s="1">
        <f t="shared" si="28"/>
        <v>0.24924326388185192</v>
      </c>
      <c r="E150" s="1">
        <f>SUM($L$10:L150)</f>
        <v>-937.36233025168235</v>
      </c>
      <c r="F150" s="1">
        <f t="shared" si="30"/>
        <v>76.293256590332277</v>
      </c>
      <c r="G150" s="1">
        <f t="shared" si="31"/>
        <v>74.914599204872985</v>
      </c>
      <c r="H150" s="1">
        <f t="shared" si="32"/>
        <v>73.569589998482897</v>
      </c>
      <c r="I150" s="1">
        <f t="shared" si="33"/>
        <v>72.257408186745891</v>
      </c>
      <c r="J150" s="1">
        <f t="shared" si="34"/>
        <v>70.977253004943933</v>
      </c>
      <c r="K150" s="1">
        <f t="shared" si="35"/>
        <v>69.728343219900069</v>
      </c>
      <c r="L150" s="1">
        <f t="shared" si="29"/>
        <v>-0.27165678009993144</v>
      </c>
    </row>
    <row r="151" spans="2:12" x14ac:dyDescent="0.3">
      <c r="B151" s="1">
        <v>142</v>
      </c>
      <c r="C151" s="1">
        <f t="shared" si="27"/>
        <v>24.925513846737093</v>
      </c>
      <c r="D151" s="1">
        <f t="shared" si="28"/>
        <v>0.24925513846737093</v>
      </c>
      <c r="E151" s="1">
        <f>SUM($L$10:L151)</f>
        <v>-937.63113642950907</v>
      </c>
      <c r="F151" s="1">
        <f t="shared" si="30"/>
        <v>76.296164317473412</v>
      </c>
      <c r="G151" s="1">
        <f t="shared" si="31"/>
        <v>74.917495407541722</v>
      </c>
      <c r="H151" s="1">
        <f t="shared" si="32"/>
        <v>73.572474726696896</v>
      </c>
      <c r="I151" s="1">
        <f t="shared" si="33"/>
        <v>72.260281490280065</v>
      </c>
      <c r="J151" s="1">
        <f t="shared" si="34"/>
        <v>70.980114933283119</v>
      </c>
      <c r="K151" s="1">
        <f t="shared" si="35"/>
        <v>69.731193822173239</v>
      </c>
      <c r="L151" s="1">
        <f t="shared" si="29"/>
        <v>-0.26880617782676097</v>
      </c>
    </row>
    <row r="152" spans="2:12" x14ac:dyDescent="0.3">
      <c r="B152" s="1">
        <v>143</v>
      </c>
      <c r="C152" s="1">
        <f t="shared" si="27"/>
        <v>24.926688955996998</v>
      </c>
      <c r="D152" s="1">
        <f t="shared" si="28"/>
        <v>0.24926688955996998</v>
      </c>
      <c r="E152" s="1">
        <f>SUM($L$10:L152)</f>
        <v>-937.8971219745581</v>
      </c>
      <c r="F152" s="1">
        <f t="shared" si="30"/>
        <v>76.29904148537517</v>
      </c>
      <c r="G152" s="1">
        <f t="shared" si="31"/>
        <v>74.920361169913292</v>
      </c>
      <c r="H152" s="1">
        <f t="shared" si="32"/>
        <v>73.575329133035595</v>
      </c>
      <c r="I152" s="1">
        <f t="shared" si="33"/>
        <v>72.263124589859984</v>
      </c>
      <c r="J152" s="1">
        <f t="shared" si="34"/>
        <v>70.982946775115565</v>
      </c>
      <c r="K152" s="1">
        <f t="shared" si="35"/>
        <v>69.734014454951009</v>
      </c>
      <c r="L152" s="1">
        <f t="shared" si="29"/>
        <v>-0.26598554504899141</v>
      </c>
    </row>
    <row r="153" spans="2:12" x14ac:dyDescent="0.3">
      <c r="B153" s="1">
        <v>144</v>
      </c>
      <c r="C153" s="1">
        <f t="shared" si="27"/>
        <v>24.927851843606224</v>
      </c>
      <c r="D153" s="1">
        <f t="shared" si="28"/>
        <v>0.24927851843606225</v>
      </c>
      <c r="E153" s="1">
        <f>SUM($L$10:L153)</f>
        <v>-938.16031654021174</v>
      </c>
      <c r="F153" s="1">
        <f t="shared" si="30"/>
        <v>76.301888416289856</v>
      </c>
      <c r="G153" s="1">
        <f t="shared" si="31"/>
        <v>74.923196813020311</v>
      </c>
      <c r="H153" s="1">
        <f t="shared" si="32"/>
        <v>73.578153537311508</v>
      </c>
      <c r="I153" s="1">
        <f t="shared" si="33"/>
        <v>72.265937804074539</v>
      </c>
      <c r="J153" s="1">
        <f t="shared" si="34"/>
        <v>70.985748847798817</v>
      </c>
      <c r="K153" s="1">
        <f t="shared" si="35"/>
        <v>69.736805434346394</v>
      </c>
      <c r="L153" s="1">
        <f t="shared" si="29"/>
        <v>-0.26319456565360611</v>
      </c>
    </row>
    <row r="154" spans="2:12" x14ac:dyDescent="0.3">
      <c r="B154" s="1">
        <v>145</v>
      </c>
      <c r="C154" s="1">
        <f t="shared" si="27"/>
        <v>24.929002635881908</v>
      </c>
      <c r="D154" s="1">
        <f t="shared" si="28"/>
        <v>0.24929002635881908</v>
      </c>
      <c r="E154" s="1">
        <f>SUM($L$10:L154)</f>
        <v>-938.4207494670685</v>
      </c>
      <c r="F154" s="1">
        <f t="shared" si="30"/>
        <v>76.304705429052504</v>
      </c>
      <c r="G154" s="1">
        <f t="shared" si="31"/>
        <v>74.926002654492336</v>
      </c>
      <c r="H154" s="1">
        <f t="shared" si="32"/>
        <v>73.580948255949522</v>
      </c>
      <c r="I154" s="1">
        <f t="shared" si="33"/>
        <v>72.268721448142088</v>
      </c>
      <c r="J154" s="1">
        <f t="shared" si="34"/>
        <v>70.98852146533919</v>
      </c>
      <c r="K154" s="1">
        <f t="shared" si="35"/>
        <v>69.739567073143277</v>
      </c>
      <c r="L154" s="1">
        <f t="shared" si="29"/>
        <v>-0.2604329268567227</v>
      </c>
    </row>
    <row r="155" spans="2:12" x14ac:dyDescent="0.3">
      <c r="B155" s="1">
        <v>146</v>
      </c>
      <c r="C155" s="1">
        <f t="shared" si="27"/>
        <v>24.930141457835315</v>
      </c>
      <c r="D155" s="1">
        <f t="shared" si="28"/>
        <v>0.24930141457835314</v>
      </c>
      <c r="E155" s="1">
        <f>SUM($L$10:L155)</f>
        <v>-938.67844978624157</v>
      </c>
      <c r="F155" s="1">
        <f t="shared" si="30"/>
        <v>76.307492839116748</v>
      </c>
      <c r="G155" s="1">
        <f t="shared" si="31"/>
        <v>74.928779008591263</v>
      </c>
      <c r="H155" s="1">
        <f t="shared" si="32"/>
        <v>73.583713602021547</v>
      </c>
      <c r="I155" s="1">
        <f t="shared" si="33"/>
        <v>72.271475833944024</v>
      </c>
      <c r="J155" s="1">
        <f t="shared" si="34"/>
        <v>70.991264938423896</v>
      </c>
      <c r="K155" s="1">
        <f t="shared" si="35"/>
        <v>69.742299680826946</v>
      </c>
      <c r="L155" s="1">
        <f t="shared" si="29"/>
        <v>-0.25770031917305403</v>
      </c>
    </row>
    <row r="156" spans="2:12" x14ac:dyDescent="0.3">
      <c r="B156" s="1">
        <v>147</v>
      </c>
      <c r="C156" s="1">
        <f t="shared" si="27"/>
        <v>24.931268433188951</v>
      </c>
      <c r="D156" s="1">
        <f t="shared" si="28"/>
        <v>0.24931268433188952</v>
      </c>
      <c r="E156" s="1">
        <f>SUM($L$10:L156)</f>
        <v>-938.93344622262646</v>
      </c>
      <c r="F156" s="1">
        <f t="shared" si="30"/>
        <v>76.310250958590629</v>
      </c>
      <c r="G156" s="1">
        <f t="shared" si="31"/>
        <v>74.931526186246614</v>
      </c>
      <c r="H156" s="1">
        <f t="shared" si="32"/>
        <v>73.586449885281141</v>
      </c>
      <c r="I156" s="1">
        <f t="shared" si="33"/>
        <v>72.274201270058484</v>
      </c>
      <c r="J156" s="1">
        <f t="shared" si="34"/>
        <v>70.993979574453661</v>
      </c>
      <c r="K156" s="1">
        <f t="shared" si="35"/>
        <v>69.745003563615086</v>
      </c>
      <c r="L156" s="1">
        <f t="shared" si="29"/>
        <v>-0.2549964363849142</v>
      </c>
    </row>
    <row r="157" spans="2:12" x14ac:dyDescent="0.3">
      <c r="B157" s="1">
        <v>148</v>
      </c>
      <c r="C157" s="1">
        <f t="shared" si="27"/>
        <v>24.932383684392253</v>
      </c>
      <c r="D157" s="1">
        <f t="shared" si="28"/>
        <v>0.24932383684392254</v>
      </c>
      <c r="E157" s="1">
        <f>SUM($L$10:L157)</f>
        <v>-939.18576719813723</v>
      </c>
      <c r="F157" s="1">
        <f t="shared" si="30"/>
        <v>76.312980096271986</v>
      </c>
      <c r="G157" s="1">
        <f t="shared" si="31"/>
        <v>74.934244495090539</v>
      </c>
      <c r="H157" s="1">
        <f t="shared" si="32"/>
        <v>73.589157412197864</v>
      </c>
      <c r="I157" s="1">
        <f t="shared" si="33"/>
        <v>72.276898061794071</v>
      </c>
      <c r="J157" s="1">
        <f t="shared" si="34"/>
        <v>70.996665677575393</v>
      </c>
      <c r="K157" s="1">
        <f t="shared" si="35"/>
        <v>69.747679024489187</v>
      </c>
      <c r="L157" s="1">
        <f t="shared" si="29"/>
        <v>-0.25232097551081267</v>
      </c>
    </row>
    <row r="158" spans="2:12" x14ac:dyDescent="0.3">
      <c r="B158" s="1">
        <v>149</v>
      </c>
      <c r="C158" s="1">
        <f t="shared" si="27"/>
        <v>24.933487332637057</v>
      </c>
      <c r="D158" s="1">
        <f t="shared" si="28"/>
        <v>0.24933487332637058</v>
      </c>
      <c r="E158" s="1">
        <f>SUM($L$10:L158)</f>
        <v>-939.43544083491111</v>
      </c>
      <c r="F158" s="1">
        <f t="shared" si="30"/>
        <v>76.315680557683649</v>
      </c>
      <c r="G158" s="1">
        <f t="shared" si="31"/>
        <v>74.936934239492629</v>
      </c>
      <c r="H158" s="1">
        <f t="shared" si="32"/>
        <v>73.591836485991735</v>
      </c>
      <c r="I158" s="1">
        <f t="shared" si="33"/>
        <v>72.279566511223535</v>
      </c>
      <c r="J158" s="1">
        <f t="shared" si="34"/>
        <v>70.99932354871504</v>
      </c>
      <c r="K158" s="1">
        <f t="shared" si="35"/>
        <v>69.750326363226179</v>
      </c>
      <c r="L158" s="1">
        <f t="shared" si="29"/>
        <v>-0.24967363677382082</v>
      </c>
    </row>
    <row r="159" spans="2:12" x14ac:dyDescent="0.3">
      <c r="B159" s="1">
        <v>150</v>
      </c>
      <c r="C159" s="1">
        <f t="shared" si="27"/>
        <v>24.934579497871827</v>
      </c>
      <c r="D159" s="1">
        <f t="shared" si="28"/>
        <v>0.24934579497871825</v>
      </c>
      <c r="E159" s="1">
        <f>SUM($L$10:L159)</f>
        <v>-939.68249495848079</v>
      </c>
      <c r="F159" s="1">
        <f t="shared" si="30"/>
        <v>76.318352645108362</v>
      </c>
      <c r="G159" s="1">
        <f t="shared" si="31"/>
        <v>74.939595720594482</v>
      </c>
      <c r="H159" s="1">
        <f t="shared" si="32"/>
        <v>73.594487406667298</v>
      </c>
      <c r="I159" s="1">
        <f t="shared" si="33"/>
        <v>72.282206917217351</v>
      </c>
      <c r="J159" s="1">
        <f t="shared" si="34"/>
        <v>71.001953485610358</v>
      </c>
      <c r="K159" s="1">
        <f t="shared" si="35"/>
        <v>69.752945876430289</v>
      </c>
      <c r="L159" s="1">
        <f t="shared" si="29"/>
        <v>-0.24705412356971124</v>
      </c>
    </row>
    <row r="160" spans="2:12" x14ac:dyDescent="0.3">
      <c r="B160" s="1">
        <v>151</v>
      </c>
      <c r="C160" s="1">
        <f t="shared" si="27"/>
        <v>24.935660298816018</v>
      </c>
      <c r="D160" s="1">
        <f t="shared" si="28"/>
        <v>0.24935660298816018</v>
      </c>
      <c r="E160" s="1">
        <f>SUM($L$10:L160)</f>
        <v>-939.92695710091584</v>
      </c>
      <c r="F160" s="1">
        <f t="shared" si="30"/>
        <v>76.32099665762324</v>
      </c>
      <c r="G160" s="1">
        <f t="shared" si="31"/>
        <v>74.942229236343991</v>
      </c>
      <c r="H160" s="1">
        <f t="shared" si="32"/>
        <v>73.597110471047557</v>
      </c>
      <c r="I160" s="1">
        <f t="shared" si="33"/>
        <v>72.284819575477101</v>
      </c>
      <c r="J160" s="1">
        <f t="shared" si="34"/>
        <v>71.004555782843724</v>
      </c>
      <c r="K160" s="1">
        <f t="shared" si="35"/>
        <v>69.755537857564946</v>
      </c>
      <c r="L160" s="1">
        <f t="shared" si="29"/>
        <v>-0.24446214243505437</v>
      </c>
    </row>
    <row r="161" spans="2:12" x14ac:dyDescent="0.3">
      <c r="B161" s="1">
        <v>152</v>
      </c>
      <c r="C161" s="1">
        <f t="shared" si="27"/>
        <v>24.936729852973141</v>
      </c>
      <c r="D161" s="1">
        <f t="shared" si="28"/>
        <v>0.24936729852973141</v>
      </c>
      <c r="E161" s="1">
        <f>SUM($L$10:L161)</f>
        <v>-940.16885450393102</v>
      </c>
      <c r="F161" s="1">
        <f t="shared" si="30"/>
        <v>76.323612891134047</v>
      </c>
      <c r="G161" s="1">
        <f t="shared" si="31"/>
        <v>74.944835081529305</v>
      </c>
      <c r="H161" s="1">
        <f t="shared" si="32"/>
        <v>73.599705972807683</v>
      </c>
      <c r="I161" s="1">
        <f t="shared" si="33"/>
        <v>72.287404778568856</v>
      </c>
      <c r="J161" s="1">
        <f t="shared" si="34"/>
        <v>71.007130731874867</v>
      </c>
      <c r="K161" s="1">
        <f t="shared" si="35"/>
        <v>69.758102596984784</v>
      </c>
      <c r="L161" s="1">
        <f t="shared" si="29"/>
        <v>-0.24189740301521567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ScrollBar3">
          <controlPr defaultSize="0" autoLine="0" linkedCell="$J$3" r:id="rId5">
            <anchor moveWithCells="1">
              <from>
                <xdr:col>10</xdr:col>
                <xdr:colOff>297180</xdr:colOff>
                <xdr:row>4</xdr:row>
                <xdr:rowOff>91440</xdr:rowOff>
              </from>
              <to>
                <xdr:col>16</xdr:col>
                <xdr:colOff>121920</xdr:colOff>
                <xdr:row>6</xdr:row>
                <xdr:rowOff>99060</xdr:rowOff>
              </to>
            </anchor>
          </controlPr>
        </control>
      </mc:Choice>
      <mc:Fallback>
        <control shapeId="1029" r:id="rId4" name="ScrollBar3"/>
      </mc:Fallback>
    </mc:AlternateContent>
    <mc:AlternateContent xmlns:mc="http://schemas.openxmlformats.org/markup-compatibility/2006">
      <mc:Choice Requires="x14">
        <control shapeId="1028" r:id="rId6" name="ScrollBar2">
          <controlPr defaultSize="0" autoLine="0" linkedCell="$J$2" r:id="rId7">
            <anchor moveWithCells="1">
              <from>
                <xdr:col>10</xdr:col>
                <xdr:colOff>320040</xdr:colOff>
                <xdr:row>2</xdr:row>
                <xdr:rowOff>83820</xdr:rowOff>
              </from>
              <to>
                <xdr:col>16</xdr:col>
                <xdr:colOff>106680</xdr:colOff>
                <xdr:row>4</xdr:row>
                <xdr:rowOff>7620</xdr:rowOff>
              </to>
            </anchor>
          </controlPr>
        </control>
      </mc:Choice>
      <mc:Fallback>
        <control shapeId="1028" r:id="rId6" name="ScrollBar2"/>
      </mc:Fallback>
    </mc:AlternateContent>
    <mc:AlternateContent xmlns:mc="http://schemas.openxmlformats.org/markup-compatibility/2006">
      <mc:Choice Requires="x14">
        <control shapeId="1027" r:id="rId8" name="ScrollBar1">
          <controlPr defaultSize="0" autoLine="0" linkedCell="$J$1" r:id="rId9">
            <anchor moveWithCells="1">
              <from>
                <xdr:col>10</xdr:col>
                <xdr:colOff>297180</xdr:colOff>
                <xdr:row>0</xdr:row>
                <xdr:rowOff>99060</xdr:rowOff>
              </from>
              <to>
                <xdr:col>16</xdr:col>
                <xdr:colOff>106680</xdr:colOff>
                <xdr:row>2</xdr:row>
                <xdr:rowOff>15240</xdr:rowOff>
              </to>
            </anchor>
          </controlPr>
        </control>
      </mc:Choice>
      <mc:Fallback>
        <control shapeId="1027" r:id="rId8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horn</dc:creator>
  <cp:lastModifiedBy>Rudi horn</cp:lastModifiedBy>
  <dcterms:created xsi:type="dcterms:W3CDTF">2017-10-03T14:26:58Z</dcterms:created>
  <dcterms:modified xsi:type="dcterms:W3CDTF">2017-10-03T18:33:59Z</dcterms:modified>
</cp:coreProperties>
</file>